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♡ͤ prapat อุ้ม\3 OIT\ปี 2569\1 หัวข้อ OIT\010\p\"/>
    </mc:Choice>
  </mc:AlternateContent>
  <xr:revisionPtr revIDLastSave="0" documentId="13_ncr:1_{48FDEBBE-6B25-45D7-A949-F71BB009EF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ผนการใช้จ่ายงบ 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6" l="1"/>
  <c r="E60" i="6"/>
  <c r="E61" i="6" s="1"/>
  <c r="E72" i="6" l="1"/>
  <c r="E109" i="6" l="1"/>
  <c r="E95" i="6"/>
  <c r="E115" i="6" l="1"/>
  <c r="E11" i="6"/>
  <c r="E23" i="6" s="1"/>
</calcChain>
</file>

<file path=xl/sharedStrings.xml><?xml version="1.0" encoding="utf-8"?>
<sst xmlns="http://schemas.openxmlformats.org/spreadsheetml/2006/main" count="281" uniqueCount="115">
  <si>
    <t>ชื่อโครงการ/กิจกรรม</t>
  </si>
  <si>
    <t>จำนวนงบประมาณ/แหล่งที่จัดสรร/สนับสนุน</t>
  </si>
  <si>
    <t>ระยะเวลา</t>
  </si>
  <si>
    <t>สตช.</t>
  </si>
  <si>
    <t>หน่วยงานภาครัฐ</t>
  </si>
  <si>
    <t>ภาคเอกชน</t>
  </si>
  <si>
    <t>อปท.</t>
  </si>
  <si>
    <t>อื่น ๆ</t>
  </si>
  <si>
    <t>ดำเนินการ</t>
  </si>
  <si>
    <t>รวม</t>
  </si>
  <si>
    <t>แผนการใช้จ่ายงบประมาณ ตรวจคนเข้าเมืองจังหวัดสมุทรสงคราม</t>
  </si>
  <si>
    <t>ผลที่คาดว่าจะได้รับ</t>
  </si>
  <si>
    <t>เป้าหมาย/วิธีดำเนินการ</t>
  </si>
  <si>
    <t>ไม่น้อยกว่า</t>
  </si>
  <si>
    <t>สามารถเพิ่มประสิทธิภาพ</t>
  </si>
  <si>
    <t>การตรวจสอบ คัดกรอง</t>
  </si>
  <si>
    <t>ปราบปราม คนต่างด้าว</t>
  </si>
  <si>
    <t>ที่ไม่พึงปรารถนา ในพื้นที่</t>
  </si>
  <si>
    <t>รับผิดชอบ ให้บรรลุตาม</t>
  </si>
  <si>
    <t>ไตรมาสที่ 1 ร้อยละ 32</t>
  </si>
  <si>
    <t>ไตรมาสที่ 2  ร้อยละ 54</t>
  </si>
  <si>
    <t>ไตรมาสที่ 4  ร้อยละ 100</t>
  </si>
  <si>
    <t>ไตรมาสที่ 3 ร้อยละ 74</t>
  </si>
  <si>
    <t>ไตรมาสที่ 3  ร้อยละ 74</t>
  </si>
  <si>
    <t>ประจำปีงบประมาณ พ.ศ.2569  (ตุลาคม 2568 - กันยายน 2569)</t>
  </si>
  <si>
    <t xml:space="preserve"> - กิจกรรม การตรวจสอบ คัดกรอง ปราบปรามคนต่างด้าวที่ไม่พึงปราถนา</t>
  </si>
  <si>
    <t xml:space="preserve">งบประมาณรายจ่าย ประจำปีงบประมาณ พ.ศ. 2569 </t>
  </si>
  <si>
    <t>1.1 ค่าตอบแทน ใช้สอย และวัสดุ</t>
  </si>
  <si>
    <t>1.2 ค่าสาธารณูปโภค</t>
  </si>
  <si>
    <t xml:space="preserve">          1) ค่าน้ำประปา</t>
  </si>
  <si>
    <t xml:space="preserve">          2) ค่าไปรษณีย์</t>
  </si>
  <si>
    <t xml:space="preserve">          3) ค่าโทรศัพท์</t>
  </si>
  <si>
    <t xml:space="preserve">   เป้าหมายการเบิกจ่าย </t>
  </si>
  <si>
    <t xml:space="preserve">     การดำเนินการ</t>
  </si>
  <si>
    <t xml:space="preserve"> -เบิกจ่ายค่าสาธารณูปโภค</t>
  </si>
  <si>
    <t xml:space="preserve">          1) ค่าน้ำมันเชื้อเพลิง</t>
  </si>
  <si>
    <t xml:space="preserve">          2) ค่าซ่อมแซมยานพาหนะ</t>
  </si>
  <si>
    <t xml:space="preserve"> - เบิกจ่ายค่าสาธารณูปโภค</t>
  </si>
  <si>
    <t xml:space="preserve">  - เบิกจ่ายเป็นค่าใช้สอย </t>
  </si>
  <si>
    <t xml:space="preserve"> - กิจกรรม ปฏิรูปกฎหมาย และพัฒนากระบวนการยุติธรรม</t>
  </si>
  <si>
    <t>เงินกองทุนเพื่อการบริหารจัดการการทำงานของคนต่างด้าว ปี พ.ศ. 2569</t>
  </si>
  <si>
    <t xml:space="preserve">          2) ค่าเบี้ยเลี้ยง ค่าเช่าที่พัก  ค่าพาหนะเดินทาง</t>
  </si>
  <si>
    <t xml:space="preserve">          1) ค่าไฟฟ้า</t>
  </si>
  <si>
    <t>เพื่อเป็นค่าใช้จ่ายในการปฏิบัติราชการ</t>
  </si>
  <si>
    <t>ในการดูแลคนต่างด้าว</t>
  </si>
  <si>
    <t xml:space="preserve">      การดำเนินการ</t>
  </si>
  <si>
    <t>เงินค่าธรรมเนียมตรวจคนเข้าเมือง เพื่อเสริมเงินงบประมาณรายจ่ายประจำปีงบประมาณ พ.ศ. 2568 ขยายใช้ออกไปจนถึง 30 ก.ย. 69</t>
  </si>
  <si>
    <t xml:space="preserve">           3) ค่าเช่าเครื่องพิมพ์</t>
  </si>
  <si>
    <t xml:space="preserve">          2) ค่าน้ำประปา</t>
  </si>
  <si>
    <t xml:space="preserve">          4) ค่าไปรษณีย์</t>
  </si>
  <si>
    <t xml:space="preserve">          5) ค่าอินเตอร์เน็ต</t>
  </si>
  <si>
    <t xml:space="preserve">           2) ค่าเช่าเครื่องถ่ายเอกสาร</t>
  </si>
  <si>
    <t xml:space="preserve">           4) ค่าจ้างเหมาบริการป้องกันและกำจัดปลวก</t>
  </si>
  <si>
    <t xml:space="preserve">           5) ค่าเบี้ยประกันรถ</t>
  </si>
  <si>
    <t xml:space="preserve">           6) ค่าซ่อมคอมพิวเตอร์</t>
  </si>
  <si>
    <t xml:space="preserve">          7) ค่าซ่อมแซมยานพาหนะและขนส่ง</t>
  </si>
  <si>
    <t xml:space="preserve">           8) ค่าอาหารผู้ต้องกัก</t>
  </si>
  <si>
    <t xml:space="preserve">           9) ค่าใช้สอยอื่น ๆ</t>
  </si>
  <si>
    <t xml:space="preserve">         10) ค่าวัสดุสำนักงาน</t>
  </si>
  <si>
    <t xml:space="preserve">         11) ค่าวัสดุคอมพิวเตอร์</t>
  </si>
  <si>
    <t xml:space="preserve">         12) ค่าวัสดุงานบ้านงานครัว</t>
  </si>
  <si>
    <t xml:space="preserve">         13) ค่าวัสดุอื่น ๆ</t>
  </si>
  <si>
    <t xml:space="preserve"> เพื่อให้มีระบบสาธารณูปโภค</t>
  </si>
  <si>
    <t>รองรับการปฏิบัติงานของราชการ</t>
  </si>
  <si>
    <t>ทางราชการ</t>
  </si>
  <si>
    <t>อุปกรณ์ เครื่องมือ ที่จำเป็น</t>
  </si>
  <si>
    <t>ในการปฏิบัติหน้าที่ราชการ</t>
  </si>
  <si>
    <t>เป้าหมาย และมีอุปกรณ์</t>
  </si>
  <si>
    <t>เครื่องมือ เครื่องใช้พร้อม</t>
  </si>
  <si>
    <t>สนับสนุนการปฏิบัติหน้าที่</t>
  </si>
  <si>
    <t>ได้ตลอดเวลา ข้าราชการ</t>
  </si>
  <si>
    <t>ปฏิบัติหน้าที่ได้อย่างมี</t>
  </si>
  <si>
    <t>ประสิทธิภาพ</t>
  </si>
  <si>
    <t xml:space="preserve"> -</t>
  </si>
  <si>
    <t>* ได้รับจัดสรรเมื่อ 3 พ.ย. 68</t>
  </si>
  <si>
    <t xml:space="preserve"> ผลผลิต การรักษาความสงบเรียบร้อย และความมั่นคงในประเทศ  </t>
  </si>
  <si>
    <t xml:space="preserve">แผนงาน บุคคลากรภาครัฐ </t>
  </si>
  <si>
    <t>* ได้รับจัดสรรเมื่อ 17 พ.ย. 68</t>
  </si>
  <si>
    <t>* ได้รับจัดสรรเมื่อ 19 พ.ย. 68</t>
  </si>
  <si>
    <t>* ได้รับจัดสรรเมื่อ 29 ม.ค. 69</t>
  </si>
  <si>
    <t xml:space="preserve">การปฏิบัติ และจัดหาวัสดุ </t>
  </si>
  <si>
    <t>เพื่อเป็นค่าใช้จ่ายในการปฏิบัติ</t>
  </si>
  <si>
    <t>ราชการ</t>
  </si>
  <si>
    <t>แผนการใช้จ่ายงบประมาณของตรวจคนเข้าเมืองจังหวัดสมุทรสงคราม</t>
  </si>
  <si>
    <t>ข้อมูล ณ วันที่  3  พฤศจิกายน  2568</t>
  </si>
  <si>
    <t>ข้อมูล ณ วันที่  17  พฤศจิกายน  2568</t>
  </si>
  <si>
    <t>ข้อมูล ณ วันที่  29 มกราคม  2569</t>
  </si>
  <si>
    <t>ที่</t>
  </si>
  <si>
    <t>เพื่อจัดหาวัสดุ อุปกรณ์ เครื่องมือ</t>
  </si>
  <si>
    <t>เครื่องใช้ที่จำเป็นในการปฏิบัติราชการ</t>
  </si>
  <si>
    <t>เพื่อใช้ในการการปฏิบัติราชการ</t>
  </si>
  <si>
    <t xml:space="preserve"> -เบิกจ่ายค่าเช่าบ้านข้าราชการ</t>
  </si>
  <si>
    <t>ตำรวจตามสิทธิ์ได้อย่างรวดเร็ว</t>
  </si>
  <si>
    <t>ครบถ้วน</t>
  </si>
  <si>
    <t>ข้าราชการตำรวจมีความพึงพอใจ</t>
  </si>
  <si>
    <t>สวัสดิการและมีขวัญกำลังใจ</t>
  </si>
  <si>
    <t xml:space="preserve">ในการปฏิบัติหน้าที่ บรรเทา </t>
  </si>
  <si>
    <t>เดือดร้อนในด้านที่พักอาศัยให้กับ</t>
  </si>
  <si>
    <t xml:space="preserve">ข้าราชการตำรวจ </t>
  </si>
  <si>
    <t>ไตรมาสที่ 1  ร้อยละ 32</t>
  </si>
  <si>
    <t>ไตรมาสที่ 3   ร้อยละ 74</t>
  </si>
  <si>
    <t>ไตรมาสที่ 4    ร้อยละ 100</t>
  </si>
  <si>
    <t>ไตรมาสที่ 4   ร้อยละ 100</t>
  </si>
  <si>
    <t>ไตรมาสที่ 1   ร้อยละ 32</t>
  </si>
  <si>
    <t>ไตรมาสที่ 2   ร้อยละ 54</t>
  </si>
  <si>
    <t>ไตรมาสที่ 3    ร้อยละ 74</t>
  </si>
  <si>
    <t>ข้อมูล ณ วันที่  19 พฤศจิกายน 2568</t>
  </si>
  <si>
    <t>ค่าเช่าบ้าน</t>
  </si>
  <si>
    <t>3.1 ค่าตอบแทน ใช้สอย และวัสดุ</t>
  </si>
  <si>
    <t>3.2 ค่าสาธารณูปโภค</t>
  </si>
  <si>
    <t>4.1 ค่าใช้สอย และวัสดุ</t>
  </si>
  <si>
    <t>4.2 ค่าสาธารณูปโภค</t>
  </si>
  <si>
    <t>ต.ค.68 - ก.ย.69</t>
  </si>
  <si>
    <t>ตำรวจมีความพร้อมในการ</t>
  </si>
  <si>
    <t xml:space="preserve">           1) ค่าเบี้ยเลี้ยง ค่าเช่าที่พัก และค่าพาหนะเดินทาง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</si>
</sst>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AngsanaUPC"/>
      <family val="1"/>
    </font>
    <font>
      <b/>
      <sz val="18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b/>
      <sz val="20"/>
      <name val="AngsanaUPC"/>
      <family val="1"/>
    </font>
    <font>
      <sz val="16"/>
      <color theme="1"/>
      <name val="AngsanaUPC"/>
      <family val="1"/>
    </font>
    <font>
      <b/>
      <sz val="18"/>
      <color theme="1"/>
      <name val="AngsanaUPC"/>
      <family val="1"/>
    </font>
    <font>
      <b/>
      <sz val="22"/>
      <color theme="1"/>
      <name val="AngsanaUPC"/>
      <family val="1"/>
    </font>
    <font>
      <sz val="18"/>
      <color theme="1"/>
      <name val="AngsanaUPC"/>
      <family val="1"/>
    </font>
    <font>
      <b/>
      <sz val="18"/>
      <color theme="0"/>
      <name val="AngsanaUPC"/>
      <family val="1"/>
    </font>
    <font>
      <b/>
      <sz val="16"/>
      <color theme="0"/>
      <name val="AngsanaUPC"/>
      <family val="1"/>
    </font>
    <font>
      <b/>
      <sz val="14"/>
      <color theme="0"/>
      <name val="AngsanaUPC"/>
      <family val="1"/>
    </font>
    <font>
      <b/>
      <sz val="20"/>
      <color theme="0"/>
      <name val="AngsanaUPC"/>
      <family val="1"/>
    </font>
    <font>
      <b/>
      <sz val="18"/>
      <color rgb="FFFF0000"/>
      <name val="AngsanaUPC"/>
      <family val="1"/>
    </font>
    <font>
      <b/>
      <i/>
      <sz val="18"/>
      <color rgb="FFFF0000"/>
      <name val="AngsanaUPC"/>
      <family val="1"/>
    </font>
    <font>
      <b/>
      <sz val="24"/>
      <color theme="1"/>
      <name val="AngsanaUPC"/>
      <family val="1"/>
    </font>
    <font>
      <b/>
      <sz val="28"/>
      <name val="AngsanaUPC"/>
      <family val="1"/>
    </font>
    <font>
      <b/>
      <i/>
      <sz val="20"/>
      <color rgb="FFFF0000"/>
      <name val="AngsanaUPC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vertical="center"/>
    </xf>
    <xf numFmtId="43" fontId="4" fillId="2" borderId="10" xfId="1" applyFont="1" applyFill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43" fontId="4" fillId="2" borderId="10" xfId="1" applyFont="1" applyFill="1" applyBorder="1" applyAlignment="1">
      <alignment vertical="center" wrapText="1"/>
    </xf>
    <xf numFmtId="43" fontId="3" fillId="2" borderId="10" xfId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 wrapText="1"/>
    </xf>
    <xf numFmtId="43" fontId="7" fillId="2" borderId="10" xfId="1" applyFont="1" applyFill="1" applyBorder="1" applyAlignment="1">
      <alignment horizontal="left" vertical="center"/>
    </xf>
    <xf numFmtId="43" fontId="6" fillId="2" borderId="16" xfId="1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wrapText="1"/>
    </xf>
    <xf numFmtId="43" fontId="6" fillId="2" borderId="10" xfId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2" borderId="10" xfId="0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43" fontId="8" fillId="2" borderId="10" xfId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left" vertical="center"/>
    </xf>
    <xf numFmtId="43" fontId="6" fillId="2" borderId="12" xfId="1" applyFont="1" applyFill="1" applyBorder="1" applyAlignment="1">
      <alignment vertical="center"/>
    </xf>
    <xf numFmtId="43" fontId="3" fillId="2" borderId="10" xfId="1" applyFont="1" applyFill="1" applyBorder="1" applyAlignment="1">
      <alignment horizontal="left" vertical="center" wrapText="1"/>
    </xf>
    <xf numFmtId="43" fontId="6" fillId="2" borderId="7" xfId="1" applyFont="1" applyFill="1" applyBorder="1" applyAlignment="1">
      <alignment vertical="center"/>
    </xf>
    <xf numFmtId="43" fontId="3" fillId="2" borderId="5" xfId="1" applyFont="1" applyFill="1" applyBorder="1" applyAlignment="1">
      <alignment horizontal="left" vertical="top" wrapText="1"/>
    </xf>
    <xf numFmtId="43" fontId="6" fillId="2" borderId="5" xfId="1" applyFont="1" applyFill="1" applyBorder="1" applyAlignment="1">
      <alignment vertical="center"/>
    </xf>
    <xf numFmtId="43" fontId="8" fillId="2" borderId="5" xfId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4" borderId="4" xfId="0" applyFont="1" applyFill="1" applyBorder="1" applyAlignment="1">
      <alignment horizontal="center"/>
    </xf>
    <xf numFmtId="43" fontId="13" fillId="4" borderId="3" xfId="1" applyFont="1" applyFill="1" applyBorder="1" applyAlignment="1">
      <alignment horizontal="center" vertical="center"/>
    </xf>
    <xf numFmtId="43" fontId="13" fillId="4" borderId="1" xfId="1" applyFont="1" applyFill="1" applyBorder="1" applyAlignment="1">
      <alignment horizontal="center" vertical="center" shrinkToFit="1"/>
    </xf>
    <xf numFmtId="43" fontId="14" fillId="4" borderId="1" xfId="1" applyFont="1" applyFill="1" applyBorder="1" applyAlignment="1">
      <alignment horizontal="center" vertical="center"/>
    </xf>
    <xf numFmtId="43" fontId="13" fillId="4" borderId="1" xfId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top"/>
    </xf>
    <xf numFmtId="0" fontId="15" fillId="5" borderId="10" xfId="0" applyFont="1" applyFill="1" applyBorder="1" applyAlignment="1">
      <alignment horizontal="center" vertical="center" wrapText="1" shrinkToFit="1"/>
    </xf>
    <xf numFmtId="43" fontId="15" fillId="5" borderId="6" xfId="1" applyFont="1" applyFill="1" applyBorder="1" applyAlignment="1">
      <alignment vertical="center"/>
    </xf>
    <xf numFmtId="43" fontId="15" fillId="5" borderId="14" xfId="1" applyFont="1" applyFill="1" applyBorder="1" applyAlignment="1">
      <alignment vertical="center"/>
    </xf>
    <xf numFmtId="43" fontId="15" fillId="5" borderId="13" xfId="1" applyFont="1" applyFill="1" applyBorder="1" applyAlignment="1">
      <alignment vertical="center"/>
    </xf>
    <xf numFmtId="0" fontId="13" fillId="3" borderId="10" xfId="0" applyFont="1" applyFill="1" applyBorder="1" applyAlignment="1">
      <alignment horizontal="center" vertical="center" wrapText="1" shrinkToFit="1"/>
    </xf>
    <xf numFmtId="43" fontId="4" fillId="3" borderId="12" xfId="1" applyFont="1" applyFill="1" applyBorder="1" applyAlignment="1">
      <alignment vertical="center"/>
    </xf>
    <xf numFmtId="43" fontId="16" fillId="3" borderId="0" xfId="1" applyFont="1" applyFill="1" applyBorder="1" applyAlignment="1">
      <alignment vertical="center"/>
    </xf>
    <xf numFmtId="43" fontId="17" fillId="3" borderId="0" xfId="1" applyFont="1" applyFill="1" applyBorder="1" applyAlignment="1">
      <alignment vertical="center"/>
    </xf>
    <xf numFmtId="43" fontId="16" fillId="3" borderId="15" xfId="1" applyFont="1" applyFill="1" applyBorder="1" applyAlignment="1">
      <alignment vertical="center"/>
    </xf>
    <xf numFmtId="43" fontId="9" fillId="3" borderId="12" xfId="1" applyFont="1" applyFill="1" applyBorder="1" applyAlignment="1">
      <alignment vertical="center"/>
    </xf>
    <xf numFmtId="43" fontId="9" fillId="3" borderId="0" xfId="1" applyFont="1" applyFill="1" applyBorder="1" applyAlignment="1">
      <alignment vertical="center"/>
    </xf>
    <xf numFmtId="43" fontId="9" fillId="3" borderId="15" xfId="1" applyFont="1" applyFill="1" applyBorder="1" applyAlignment="1">
      <alignment vertical="center"/>
    </xf>
    <xf numFmtId="187" fontId="7" fillId="2" borderId="10" xfId="1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43" fontId="18" fillId="6" borderId="8" xfId="1" applyFont="1" applyFill="1" applyBorder="1" applyAlignment="1">
      <alignment horizontal="center" vertical="center" wrapText="1"/>
    </xf>
    <xf numFmtId="43" fontId="10" fillId="6" borderId="8" xfId="1" applyFont="1" applyFill="1" applyBorder="1" applyAlignment="1">
      <alignment vertical="center"/>
    </xf>
    <xf numFmtId="43" fontId="8" fillId="6" borderId="8" xfId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3" fontId="19" fillId="2" borderId="11" xfId="1" applyFont="1" applyFill="1" applyBorder="1" applyAlignment="1">
      <alignment horizontal="center" vertical="center" wrapText="1"/>
    </xf>
    <xf numFmtId="43" fontId="3" fillId="2" borderId="0" xfId="1" applyFont="1" applyFill="1" applyBorder="1" applyAlignment="1">
      <alignment vertical="center" wrapText="1"/>
    </xf>
    <xf numFmtId="43" fontId="7" fillId="2" borderId="0" xfId="1" applyFont="1" applyFill="1" applyBorder="1" applyAlignment="1">
      <alignment vertical="center"/>
    </xf>
    <xf numFmtId="43" fontId="8" fillId="2" borderId="0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43" fontId="19" fillId="2" borderId="0" xfId="1" applyFont="1" applyFill="1" applyBorder="1" applyAlignment="1">
      <alignment horizontal="center" vertical="center" wrapText="1"/>
    </xf>
    <xf numFmtId="43" fontId="9" fillId="3" borderId="12" xfId="1" applyFont="1" applyFill="1" applyBorder="1" applyAlignment="1">
      <alignment horizontal="left" vertical="center"/>
    </xf>
    <xf numFmtId="43" fontId="4" fillId="2" borderId="10" xfId="1" applyFont="1" applyFill="1" applyBorder="1" applyAlignment="1">
      <alignment vertical="top"/>
    </xf>
    <xf numFmtId="43" fontId="6" fillId="2" borderId="10" xfId="1" applyFont="1" applyFill="1" applyBorder="1" applyAlignment="1">
      <alignment vertical="top"/>
    </xf>
    <xf numFmtId="43" fontId="4" fillId="2" borderId="5" xfId="1" applyFont="1" applyFill="1" applyBorder="1" applyAlignment="1">
      <alignment vertical="top"/>
    </xf>
    <xf numFmtId="43" fontId="3" fillId="2" borderId="7" xfId="1" applyFont="1" applyFill="1" applyBorder="1" applyAlignment="1">
      <alignment horizontal="left" vertical="center" wrapText="1"/>
    </xf>
    <xf numFmtId="43" fontId="6" fillId="2" borderId="5" xfId="1" applyFont="1" applyFill="1" applyBorder="1" applyAlignment="1">
      <alignment vertical="top"/>
    </xf>
    <xf numFmtId="43" fontId="20" fillId="5" borderId="14" xfId="1" applyFont="1" applyFill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43" fontId="4" fillId="2" borderId="10" xfId="1" applyFont="1" applyFill="1" applyBorder="1" applyAlignment="1">
      <alignment horizontal="left" wrapText="1"/>
    </xf>
    <xf numFmtId="43" fontId="3" fillId="2" borderId="10" xfId="1" applyFont="1" applyFill="1" applyBorder="1" applyAlignment="1">
      <alignment horizontal="left" vertical="top" wrapText="1"/>
    </xf>
    <xf numFmtId="187" fontId="3" fillId="2" borderId="10" xfId="1" applyNumberFormat="1" applyFont="1" applyFill="1" applyBorder="1" applyAlignment="1">
      <alignment horizontal="center" vertical="center"/>
    </xf>
    <xf numFmtId="43" fontId="6" fillId="2" borderId="10" xfId="1" applyFont="1" applyFill="1" applyBorder="1" applyAlignment="1">
      <alignment horizontal="left" vertical="center"/>
    </xf>
    <xf numFmtId="43" fontId="6" fillId="2" borderId="10" xfId="1" applyFont="1" applyFill="1" applyBorder="1" applyAlignment="1">
      <alignment horizontal="center" vertical="center"/>
    </xf>
    <xf numFmtId="43" fontId="3" fillId="2" borderId="10" xfId="1" applyFont="1" applyFill="1" applyBorder="1" applyAlignment="1">
      <alignment vertical="top" wrapText="1"/>
    </xf>
    <xf numFmtId="0" fontId="8" fillId="0" borderId="10" xfId="0" applyFont="1" applyBorder="1" applyAlignment="1">
      <alignment vertical="center"/>
    </xf>
    <xf numFmtId="43" fontId="4" fillId="2" borderId="10" xfId="1" applyFont="1" applyFill="1" applyBorder="1" applyAlignment="1">
      <alignment horizontal="left" vertical="center" wrapText="1"/>
    </xf>
    <xf numFmtId="43" fontId="7" fillId="2" borderId="10" xfId="1" applyFont="1" applyFill="1" applyBorder="1" applyAlignment="1">
      <alignment vertical="center"/>
    </xf>
    <xf numFmtId="0" fontId="8" fillId="0" borderId="5" xfId="0" applyFont="1" applyBorder="1" applyAlignment="1">
      <alignment horizontal="left" vertical="center"/>
    </xf>
    <xf numFmtId="43" fontId="6" fillId="2" borderId="5" xfId="1" applyFont="1" applyFill="1" applyBorder="1" applyAlignment="1">
      <alignment horizontal="left" vertical="center"/>
    </xf>
    <xf numFmtId="43" fontId="5" fillId="6" borderId="8" xfId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0" xfId="0" applyBorder="1"/>
    <xf numFmtId="0" fontId="5" fillId="2" borderId="5" xfId="0" applyFont="1" applyFill="1" applyBorder="1" applyAlignment="1">
      <alignment horizontal="center" vertical="top" wrapText="1"/>
    </xf>
    <xf numFmtId="0" fontId="15" fillId="5" borderId="10" xfId="0" applyFont="1" applyFill="1" applyBorder="1" applyAlignment="1">
      <alignment horizontal="center" vertical="top" wrapText="1" shrinkToFit="1"/>
    </xf>
    <xf numFmtId="43" fontId="17" fillId="5" borderId="12" xfId="1" applyFont="1" applyFill="1" applyBorder="1" applyAlignment="1">
      <alignment horizontal="left" vertical="top"/>
    </xf>
    <xf numFmtId="43" fontId="15" fillId="5" borderId="0" xfId="1" applyFont="1" applyFill="1" applyBorder="1" applyAlignment="1">
      <alignment horizontal="left" vertical="top"/>
    </xf>
    <xf numFmtId="43" fontId="15" fillId="5" borderId="15" xfId="1" applyFont="1" applyFill="1" applyBorder="1" applyAlignment="1">
      <alignment horizontal="left" vertical="top"/>
    </xf>
    <xf numFmtId="43" fontId="9" fillId="6" borderId="8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4" borderId="4" xfId="0" applyFont="1" applyFill="1" applyBorder="1" applyAlignment="1">
      <alignment horizontal="center" vertical="center" wrapText="1" shrinkToFit="1"/>
    </xf>
    <xf numFmtId="0" fontId="12" fillId="4" borderId="5" xfId="0" applyFont="1" applyFill="1" applyBorder="1" applyAlignment="1">
      <alignment horizontal="center" vertical="center" wrapText="1" shrinkToFit="1"/>
    </xf>
    <xf numFmtId="43" fontId="12" fillId="4" borderId="6" xfId="1" applyFont="1" applyFill="1" applyBorder="1" applyAlignment="1">
      <alignment horizontal="center" vertical="center"/>
    </xf>
    <xf numFmtId="43" fontId="12" fillId="4" borderId="7" xfId="1" applyFont="1" applyFill="1" applyBorder="1" applyAlignment="1">
      <alignment horizontal="center" vertical="center"/>
    </xf>
    <xf numFmtId="43" fontId="13" fillId="4" borderId="4" xfId="1" applyFont="1" applyFill="1" applyBorder="1" applyAlignment="1">
      <alignment horizontal="center" vertical="center"/>
    </xf>
    <xf numFmtId="43" fontId="13" fillId="4" borderId="5" xfId="1" applyFont="1" applyFill="1" applyBorder="1" applyAlignment="1">
      <alignment horizontal="center" vertical="center"/>
    </xf>
    <xf numFmtId="43" fontId="13" fillId="4" borderId="2" xfId="1" applyFont="1" applyFill="1" applyBorder="1" applyAlignment="1">
      <alignment horizontal="center" vertical="center" wrapText="1"/>
    </xf>
    <xf numFmtId="43" fontId="13" fillId="4" borderId="9" xfId="1" applyFont="1" applyFill="1" applyBorder="1" applyAlignment="1">
      <alignment horizontal="center" vertical="center" wrapText="1"/>
    </xf>
    <xf numFmtId="43" fontId="13" fillId="4" borderId="3" xfId="1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43" fontId="15" fillId="5" borderId="6" xfId="1" applyFont="1" applyFill="1" applyBorder="1" applyAlignment="1">
      <alignment horizontal="left" vertical="top"/>
    </xf>
    <xf numFmtId="43" fontId="15" fillId="5" borderId="14" xfId="1" applyFont="1" applyFill="1" applyBorder="1" applyAlignment="1">
      <alignment horizontal="left" vertical="top"/>
    </xf>
    <xf numFmtId="43" fontId="15" fillId="5" borderId="13" xfId="1" applyFont="1" applyFill="1" applyBorder="1" applyAlignment="1">
      <alignment horizontal="left" vertical="top"/>
    </xf>
    <xf numFmtId="43" fontId="12" fillId="4" borderId="4" xfId="1" applyFont="1" applyFill="1" applyBorder="1" applyAlignment="1">
      <alignment horizontal="center" vertical="center"/>
    </xf>
    <xf numFmtId="43" fontId="12" fillId="4" borderId="5" xfId="1" applyFont="1" applyFill="1" applyBorder="1" applyAlignment="1">
      <alignment horizontal="center" vertical="center"/>
    </xf>
  </cellXfs>
  <cellStyles count="3">
    <cellStyle name="เครื่องหมายจุลภาค 2" xfId="2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ECFF"/>
      <color rgb="FF0066FF"/>
      <color rgb="FF99CCFF"/>
      <color rgb="FF3366FF"/>
      <color rgb="FF0E23E8"/>
      <color rgb="FF8D8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1104927</xdr:colOff>
      <xdr:row>23</xdr:row>
      <xdr:rowOff>490300</xdr:rowOff>
    </xdr:from>
    <xdr:to>
      <xdr:col>3</xdr:col>
      <xdr:colOff>1494834</xdr:colOff>
      <xdr:row>25</xdr:row>
      <xdr:rowOff>163926</xdr:rowOff>
    </xdr:to>
    <xdr:sp macro="" textlink="">
      <xdr:nvSpPr>
        <xdr:cNvPr id="6" name="TextBox 2">
          <a:extLst>
            <a:ext uri="{FF2B5EF4-FFF2-40B4-BE49-F238E27FC236}">
              <a16:creationId xmlns:a16="http://schemas.microsoft.com/office/drawing/2014/main" id="{95087255-4878-4268-9E51-B314F478C4EB}"/>
            </a:ext>
          </a:extLst>
        </xdr:cNvPr>
        <xdr:cNvSpPr txBox="1"/>
      </xdr:nvSpPr>
      <xdr:spPr>
        <a:xfrm>
          <a:off x="2141163" y="7440410"/>
          <a:ext cx="3509083" cy="10657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r>
            <a:rPr lang="th-TH" sz="1600">
              <a:solidFill>
                <a:schemeClr val="bg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ส</a:t>
          </a:r>
          <a:r>
            <a:rPr lang="th-TH" sz="1600" baseline="0">
              <a:solidFill>
                <a:schemeClr val="bg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en-US" sz="1600">
              <a:solidFill>
                <a:schemeClr val="bg1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solidFill>
                <a:sysClr val="windowText" lastClr="000000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วินัย  มีบุตรภักดี</a:t>
          </a:r>
          <a:r>
            <a:rPr lang="th-TH" sz="16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ผู้จัดทำแผน</a:t>
          </a:r>
          <a:endParaRPr lang="en-US" sz="1600">
            <a:solidFill>
              <a:schemeClr val="dk1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(วินัย  มีบุตรภักดี)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5</xdr:col>
      <xdr:colOff>223194</xdr:colOff>
      <xdr:row>23</xdr:row>
      <xdr:rowOff>208732</xdr:rowOff>
    </xdr:from>
    <xdr:to>
      <xdr:col>10</xdr:col>
      <xdr:colOff>486121</xdr:colOff>
      <xdr:row>25</xdr:row>
      <xdr:rowOff>314011</xdr:rowOff>
    </xdr:to>
    <xdr:sp macro="" textlink="">
      <xdr:nvSpPr>
        <xdr:cNvPr id="8" name="TextBox 2">
          <a:extLst>
            <a:ext uri="{FF2B5EF4-FFF2-40B4-BE49-F238E27FC236}">
              <a16:creationId xmlns:a16="http://schemas.microsoft.com/office/drawing/2014/main" id="{1BA7DC69-7B2C-498A-AD0D-029CEF9CD3D4}"/>
            </a:ext>
          </a:extLst>
        </xdr:cNvPr>
        <xdr:cNvSpPr txBox="1"/>
      </xdr:nvSpPr>
      <xdr:spPr>
        <a:xfrm>
          <a:off x="7508249" y="7158842"/>
          <a:ext cx="3130894" cy="14973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พ.ต.ท.</a:t>
          </a:r>
          <a:r>
            <a:rPr lang="en-US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effectLst/>
              <a:latin typeface="AngsanaUPC" panose="02020603050405020304" pitchFamily="18" charset="-34"/>
              <a:ea typeface="+mn-ea"/>
              <a:cs typeface="AngsanaUPC" panose="02020603050405020304" pitchFamily="18" charset="-34"/>
            </a:rPr>
            <a:t>นัฐพล</a:t>
          </a:r>
          <a:r>
            <a:rPr lang="th-TH" sz="1600" baseline="0">
              <a:solidFill>
                <a:sysClr val="windowText" lastClr="000000"/>
              </a:solidFill>
              <a:effectLst/>
              <a:latin typeface="AngsanaUPC" panose="02020603050405020304" pitchFamily="18" charset="-34"/>
              <a:ea typeface="+mn-ea"/>
              <a:cs typeface="AngsanaUPC" panose="02020603050405020304" pitchFamily="18" charset="-34"/>
            </a:rPr>
            <a:t>  ชมศิริ</a:t>
          </a:r>
          <a:r>
            <a:rPr lang="th-TH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ผู้อนุมัติแผน</a:t>
          </a:r>
          <a:endParaRPr lang="en-US" sz="1600">
            <a:solidFill>
              <a:schemeClr val="dk1"/>
            </a:solidFill>
            <a:latin typeface="AngsanaUPC" panose="02020603050405020304" pitchFamily="18" charset="-34"/>
            <a:ea typeface="+mn-ea"/>
            <a:cs typeface="AngsanaUPC" panose="02020603050405020304" pitchFamily="18" charset="-34"/>
          </a:endParaRP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(นัฐพล</a:t>
          </a:r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  ชมศิริ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)</a:t>
          </a: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สวญ.ตม.จว.สมุทรสงคราม บก.ตม.3</a:t>
          </a:r>
        </a:p>
      </xdr:txBody>
    </xdr:sp>
    <xdr:clientData/>
  </xdr:twoCellAnchor>
  <xdr:twoCellAnchor>
    <xdr:from>
      <xdr:col>2</xdr:col>
      <xdr:colOff>949137</xdr:colOff>
      <xdr:row>47</xdr:row>
      <xdr:rowOff>733849</xdr:rowOff>
    </xdr:from>
    <xdr:to>
      <xdr:col>3</xdr:col>
      <xdr:colOff>1339044</xdr:colOff>
      <xdr:row>49</xdr:row>
      <xdr:rowOff>129217</xdr:rowOff>
    </xdr:to>
    <xdr:sp macro="" textlink="">
      <xdr:nvSpPr>
        <xdr:cNvPr id="15" name="TextBox 2">
          <a:extLst>
            <a:ext uri="{FF2B5EF4-FFF2-40B4-BE49-F238E27FC236}">
              <a16:creationId xmlns:a16="http://schemas.microsoft.com/office/drawing/2014/main" id="{DDFED494-77AD-4897-AD46-422E81BADD0F}"/>
            </a:ext>
          </a:extLst>
        </xdr:cNvPr>
        <xdr:cNvSpPr txBox="1"/>
      </xdr:nvSpPr>
      <xdr:spPr>
        <a:xfrm>
          <a:off x="1983280" y="17116849"/>
          <a:ext cx="3492335" cy="10826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</a:t>
          </a:r>
          <a:r>
            <a:rPr lang="th-TH" sz="16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พ.ต.ท.   </a:t>
          </a:r>
          <a:r>
            <a:rPr lang="en-US" sz="16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</a:t>
          </a:r>
          <a:r>
            <a:rPr lang="th-TH" sz="1600">
              <a:solidFill>
                <a:sysClr val="windowText" lastClr="000000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วินัย  มีบุตรภักดี</a:t>
          </a:r>
          <a:r>
            <a:rPr lang="th-TH" sz="16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ผู้จัดทำแผน</a:t>
          </a:r>
          <a:endParaRPr lang="en-US" sz="1600">
            <a:solidFill>
              <a:schemeClr val="dk1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(วินัย  มีบุตรภักดี)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5</xdr:col>
      <xdr:colOff>70462</xdr:colOff>
      <xdr:row>47</xdr:row>
      <xdr:rowOff>452281</xdr:rowOff>
    </xdr:from>
    <xdr:to>
      <xdr:col>10</xdr:col>
      <xdr:colOff>321769</xdr:colOff>
      <xdr:row>49</xdr:row>
      <xdr:rowOff>279302</xdr:rowOff>
    </xdr:to>
    <xdr:sp macro="" textlink="">
      <xdr:nvSpPr>
        <xdr:cNvPr id="16" name="TextBox 2">
          <a:extLst>
            <a:ext uri="{FF2B5EF4-FFF2-40B4-BE49-F238E27FC236}">
              <a16:creationId xmlns:a16="http://schemas.microsoft.com/office/drawing/2014/main" id="{8DCD833E-3D1A-4C8C-9B9D-8EF332EB13CC}"/>
            </a:ext>
          </a:extLst>
        </xdr:cNvPr>
        <xdr:cNvSpPr txBox="1"/>
      </xdr:nvSpPr>
      <xdr:spPr>
        <a:xfrm>
          <a:off x="7336676" y="16835281"/>
          <a:ext cx="3136022" cy="15143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พ.ต.ท.</a:t>
          </a:r>
          <a:r>
            <a:rPr lang="en-US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effectLst/>
              <a:latin typeface="AngsanaUPC" panose="02020603050405020304" pitchFamily="18" charset="-34"/>
              <a:ea typeface="+mn-ea"/>
              <a:cs typeface="AngsanaUPC" panose="02020603050405020304" pitchFamily="18" charset="-34"/>
            </a:rPr>
            <a:t>นัฐพล</a:t>
          </a:r>
          <a:r>
            <a:rPr lang="th-TH" sz="1600" baseline="0">
              <a:solidFill>
                <a:sysClr val="windowText" lastClr="000000"/>
              </a:solidFill>
              <a:effectLst/>
              <a:latin typeface="AngsanaUPC" panose="02020603050405020304" pitchFamily="18" charset="-34"/>
              <a:ea typeface="+mn-ea"/>
              <a:cs typeface="AngsanaUPC" panose="02020603050405020304" pitchFamily="18" charset="-34"/>
            </a:rPr>
            <a:t>  ชมศิริ</a:t>
          </a:r>
          <a:r>
            <a:rPr lang="th-TH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ผู้อนุมัติแผน</a:t>
          </a:r>
          <a:endParaRPr lang="en-US" sz="1600">
            <a:solidFill>
              <a:schemeClr val="dk1"/>
            </a:solidFill>
            <a:latin typeface="AngsanaUPC" panose="02020603050405020304" pitchFamily="18" charset="-34"/>
            <a:ea typeface="+mn-ea"/>
            <a:cs typeface="AngsanaUPC" panose="02020603050405020304" pitchFamily="18" charset="-34"/>
          </a:endParaRP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(นัฐพล</a:t>
          </a:r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  ชมศิริ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)</a:t>
          </a: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สวญ.ตม.จว.สมุทรสงคราม บก.ตม.3</a:t>
          </a:r>
        </a:p>
      </xdr:txBody>
    </xdr:sp>
    <xdr:clientData/>
  </xdr:twoCellAnchor>
  <xdr:twoCellAnchor>
    <xdr:from>
      <xdr:col>2</xdr:col>
      <xdr:colOff>1224643</xdr:colOff>
      <xdr:row>73</xdr:row>
      <xdr:rowOff>474855</xdr:rowOff>
    </xdr:from>
    <xdr:to>
      <xdr:col>3</xdr:col>
      <xdr:colOff>1614550</xdr:colOff>
      <xdr:row>79</xdr:row>
      <xdr:rowOff>66837</xdr:rowOff>
    </xdr:to>
    <xdr:sp macro="" textlink="">
      <xdr:nvSpPr>
        <xdr:cNvPr id="18" name="TextBox 2">
          <a:extLst>
            <a:ext uri="{FF2B5EF4-FFF2-40B4-BE49-F238E27FC236}">
              <a16:creationId xmlns:a16="http://schemas.microsoft.com/office/drawing/2014/main" id="{E84AB447-9C04-4C69-AD31-21A913E7FCC2}"/>
            </a:ext>
          </a:extLst>
        </xdr:cNvPr>
        <xdr:cNvSpPr txBox="1"/>
      </xdr:nvSpPr>
      <xdr:spPr>
        <a:xfrm>
          <a:off x="2258786" y="26791069"/>
          <a:ext cx="3492335" cy="1061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r>
            <a:rPr lang="en-US" sz="16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</a:t>
          </a:r>
          <a:r>
            <a:rPr lang="th-TH" sz="1600">
              <a:solidFill>
                <a:sysClr val="windowText" lastClr="000000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วินัย  มีบุตรภักดี</a:t>
          </a:r>
          <a:r>
            <a:rPr lang="th-TH" sz="16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ผู้จัดทำแผน</a:t>
          </a:r>
          <a:endParaRPr lang="en-US" sz="1600">
            <a:solidFill>
              <a:schemeClr val="dk1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(วินัย  มีบุตรภักดี)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5</xdr:col>
      <xdr:colOff>342910</xdr:colOff>
      <xdr:row>73</xdr:row>
      <xdr:rowOff>193287</xdr:rowOff>
    </xdr:from>
    <xdr:to>
      <xdr:col>10</xdr:col>
      <xdr:colOff>605837</xdr:colOff>
      <xdr:row>80</xdr:row>
      <xdr:rowOff>53637</xdr:rowOff>
    </xdr:to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DF87E949-4679-4F21-82E3-7168CBE8C300}"/>
            </a:ext>
          </a:extLst>
        </xdr:cNvPr>
        <xdr:cNvSpPr txBox="1"/>
      </xdr:nvSpPr>
      <xdr:spPr>
        <a:xfrm>
          <a:off x="7609124" y="26509501"/>
          <a:ext cx="3147642" cy="14932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พ.ต.ท.</a:t>
          </a:r>
          <a:r>
            <a:rPr lang="en-US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effectLst/>
              <a:latin typeface="AngsanaUPC" panose="02020603050405020304" pitchFamily="18" charset="-34"/>
              <a:ea typeface="+mn-ea"/>
              <a:cs typeface="AngsanaUPC" panose="02020603050405020304" pitchFamily="18" charset="-34"/>
            </a:rPr>
            <a:t>นัฐพล</a:t>
          </a:r>
          <a:r>
            <a:rPr lang="th-TH" sz="1600" baseline="0">
              <a:solidFill>
                <a:sysClr val="windowText" lastClr="000000"/>
              </a:solidFill>
              <a:effectLst/>
              <a:latin typeface="AngsanaUPC" panose="02020603050405020304" pitchFamily="18" charset="-34"/>
              <a:ea typeface="+mn-ea"/>
              <a:cs typeface="AngsanaUPC" panose="02020603050405020304" pitchFamily="18" charset="-34"/>
            </a:rPr>
            <a:t>  ชมศิริ</a:t>
          </a:r>
          <a:r>
            <a:rPr lang="th-TH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ผู้อนุมัติแผน</a:t>
          </a:r>
          <a:endParaRPr lang="en-US" sz="1600">
            <a:solidFill>
              <a:schemeClr val="dk1"/>
            </a:solidFill>
            <a:latin typeface="AngsanaUPC" panose="02020603050405020304" pitchFamily="18" charset="-34"/>
            <a:ea typeface="+mn-ea"/>
            <a:cs typeface="AngsanaUPC" panose="02020603050405020304" pitchFamily="18" charset="-34"/>
          </a:endParaRP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(นัฐพล</a:t>
          </a:r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  ชมศิริ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)</a:t>
          </a: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สวญ.ตม.จว.สมุทรสงคราม บก.ตม.3</a:t>
          </a:r>
        </a:p>
      </xdr:txBody>
    </xdr:sp>
    <xdr:clientData/>
  </xdr:twoCellAnchor>
  <xdr:twoCellAnchor>
    <xdr:from>
      <xdr:col>2</xdr:col>
      <xdr:colOff>925286</xdr:colOff>
      <xdr:row>115</xdr:row>
      <xdr:rowOff>420425</xdr:rowOff>
    </xdr:from>
    <xdr:to>
      <xdr:col>3</xdr:col>
      <xdr:colOff>1315193</xdr:colOff>
      <xdr:row>117</xdr:row>
      <xdr:rowOff>148479</xdr:rowOff>
    </xdr:to>
    <xdr:sp macro="" textlink="">
      <xdr:nvSpPr>
        <xdr:cNvPr id="21" name="TextBox 2">
          <a:extLst>
            <a:ext uri="{FF2B5EF4-FFF2-40B4-BE49-F238E27FC236}">
              <a16:creationId xmlns:a16="http://schemas.microsoft.com/office/drawing/2014/main" id="{98E0FB42-22B7-406B-851C-7676AC66ACEB}"/>
            </a:ext>
          </a:extLst>
        </xdr:cNvPr>
        <xdr:cNvSpPr txBox="1"/>
      </xdr:nvSpPr>
      <xdr:spPr>
        <a:xfrm>
          <a:off x="1959429" y="37186925"/>
          <a:ext cx="3492335" cy="10615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  <a:r>
            <a:rPr lang="en-US" sz="16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</a:t>
          </a:r>
          <a:r>
            <a:rPr lang="th-TH" sz="1600">
              <a:solidFill>
                <a:sysClr val="windowText" lastClr="000000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วินัย  มีบุตรภักดี</a:t>
          </a:r>
          <a:r>
            <a:rPr lang="th-TH" sz="1600">
              <a:solidFill>
                <a:sysClr val="windowText" lastClr="00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 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ผู้จัดทำแผน</a:t>
          </a:r>
          <a:endParaRPr lang="en-US" sz="1600">
            <a:solidFill>
              <a:schemeClr val="dk1"/>
            </a:solidFill>
            <a:latin typeface="Angsana New" panose="02020603050405020304" pitchFamily="18" charset="-34"/>
            <a:ea typeface="+mn-ea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       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(วินัย  มีบุตรภักดี)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สว.ตม.จว.สมุทรสงคราม บก.ตม.3</a:t>
          </a:r>
        </a:p>
      </xdr:txBody>
    </xdr:sp>
    <xdr:clientData/>
  </xdr:twoCellAnchor>
  <xdr:twoCellAnchor>
    <xdr:from>
      <xdr:col>5</xdr:col>
      <xdr:colOff>43553</xdr:colOff>
      <xdr:row>115</xdr:row>
      <xdr:rowOff>138857</xdr:rowOff>
    </xdr:from>
    <xdr:to>
      <xdr:col>10</xdr:col>
      <xdr:colOff>306480</xdr:colOff>
      <xdr:row>117</xdr:row>
      <xdr:rowOff>298564</xdr:rowOff>
    </xdr:to>
    <xdr:sp macro="" textlink="">
      <xdr:nvSpPr>
        <xdr:cNvPr id="22" name="TextBox 2">
          <a:extLst>
            <a:ext uri="{FF2B5EF4-FFF2-40B4-BE49-F238E27FC236}">
              <a16:creationId xmlns:a16="http://schemas.microsoft.com/office/drawing/2014/main" id="{2371FC9A-FB7C-4FE2-AD15-B11BB6B84599}"/>
            </a:ext>
          </a:extLst>
        </xdr:cNvPr>
        <xdr:cNvSpPr txBox="1"/>
      </xdr:nvSpPr>
      <xdr:spPr>
        <a:xfrm>
          <a:off x="7309767" y="36905357"/>
          <a:ext cx="3147642" cy="149320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</a:t>
          </a:r>
          <a:endParaRPr lang="en-US" sz="1600">
            <a:latin typeface="AngsanaUPC" panose="02020603050405020304" pitchFamily="18" charset="-34"/>
            <a:cs typeface="AngsanaUPC" panose="02020603050405020304" pitchFamily="18" charset="-34"/>
          </a:endParaRPr>
        </a:p>
        <a:p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</a:t>
          </a:r>
          <a:r>
            <a:rPr lang="th-TH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พ.ต.ท.</a:t>
          </a:r>
          <a:r>
            <a:rPr lang="en-US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effectLst/>
              <a:latin typeface="AngsanaUPC" panose="02020603050405020304" pitchFamily="18" charset="-34"/>
              <a:ea typeface="+mn-ea"/>
              <a:cs typeface="AngsanaUPC" panose="02020603050405020304" pitchFamily="18" charset="-34"/>
            </a:rPr>
            <a:t>นัฐพล</a:t>
          </a:r>
          <a:r>
            <a:rPr lang="th-TH" sz="1600" baseline="0">
              <a:solidFill>
                <a:sysClr val="windowText" lastClr="000000"/>
              </a:solidFill>
              <a:effectLst/>
              <a:latin typeface="AngsanaUPC" panose="02020603050405020304" pitchFamily="18" charset="-34"/>
              <a:ea typeface="+mn-ea"/>
              <a:cs typeface="AngsanaUPC" panose="02020603050405020304" pitchFamily="18" charset="-34"/>
            </a:rPr>
            <a:t>  ชมศิริ</a:t>
          </a:r>
          <a:r>
            <a:rPr lang="th-TH" sz="1600">
              <a:solidFill>
                <a:sysClr val="windowText" lastClr="000000"/>
              </a:solidFill>
              <a:latin typeface="AngsanaUPC" panose="02020603050405020304" pitchFamily="18" charset="-34"/>
              <a:cs typeface="AngsanaUPC" panose="02020603050405020304" pitchFamily="18" charset="-34"/>
            </a:rPr>
            <a:t>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ผู้อนุมัติแผน</a:t>
          </a:r>
          <a:endParaRPr lang="en-US" sz="1600">
            <a:solidFill>
              <a:schemeClr val="dk1"/>
            </a:solidFill>
            <a:latin typeface="AngsanaUPC" panose="02020603050405020304" pitchFamily="18" charset="-34"/>
            <a:ea typeface="+mn-ea"/>
            <a:cs typeface="AngsanaUPC" panose="02020603050405020304" pitchFamily="18" charset="-34"/>
          </a:endParaRP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         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(นัฐพล</a:t>
          </a:r>
          <a:r>
            <a:rPr lang="th-TH" sz="1600" baseline="0">
              <a:latin typeface="AngsanaUPC" panose="02020603050405020304" pitchFamily="18" charset="-34"/>
              <a:cs typeface="AngsanaUPC" panose="02020603050405020304" pitchFamily="18" charset="-34"/>
            </a:rPr>
            <a:t>  ชมศิริ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)</a:t>
          </a:r>
        </a:p>
        <a:p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      </a:t>
          </a:r>
          <a:r>
            <a:rPr lang="en-US" sz="1600">
              <a:latin typeface="AngsanaUPC" panose="02020603050405020304" pitchFamily="18" charset="-34"/>
              <a:cs typeface="AngsanaUPC" panose="02020603050405020304" pitchFamily="18" charset="-34"/>
            </a:rPr>
            <a:t>       </a:t>
          </a:r>
          <a:r>
            <a:rPr lang="th-TH" sz="1600">
              <a:latin typeface="AngsanaUPC" panose="02020603050405020304" pitchFamily="18" charset="-34"/>
              <a:cs typeface="AngsanaUPC" panose="02020603050405020304" pitchFamily="18" charset="-34"/>
            </a:rPr>
            <a:t>สวญ.ตม.จว.สมุทรสงคราม บก.ตม.3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DE598-874B-4B4D-AA57-4C0FE9C17783}">
  <dimension ref="B1:K117"/>
  <sheetViews>
    <sheetView tabSelected="1" topLeftCell="A91" zoomScale="55" zoomScaleNormal="55" zoomScalePageLayoutView="70" workbookViewId="0">
      <selection activeCell="N36" sqref="N36"/>
    </sheetView>
  </sheetViews>
  <sheetFormatPr defaultColWidth="9.125" defaultRowHeight="21" x14ac:dyDescent="0.2"/>
  <cols>
    <col min="1" max="1" width="9.125" style="1"/>
    <col min="2" max="2" width="6.375" style="1" customWidth="1"/>
    <col min="3" max="3" width="46.75" style="1" customWidth="1"/>
    <col min="4" max="4" width="30.375" style="1" customWidth="1"/>
    <col min="5" max="5" width="16.375" style="1" customWidth="1"/>
    <col min="6" max="6" width="7" style="1" customWidth="1"/>
    <col min="7" max="7" width="7.625" style="1" customWidth="1"/>
    <col min="8" max="8" width="6" style="1" customWidth="1"/>
    <col min="9" max="9" width="5.375" style="1" customWidth="1"/>
    <col min="10" max="10" width="17" style="1" customWidth="1"/>
    <col min="11" max="11" width="27.875" style="1" customWidth="1"/>
    <col min="12" max="16384" width="9.125" style="1"/>
  </cols>
  <sheetData>
    <row r="1" spans="2:11" s="6" customFormat="1" ht="23.25" x14ac:dyDescent="0.2"/>
    <row r="2" spans="2:11" s="24" customFormat="1" ht="27.6" customHeight="1" x14ac:dyDescent="0.2">
      <c r="B2" s="87" t="s">
        <v>83</v>
      </c>
      <c r="C2" s="87"/>
      <c r="D2" s="87"/>
      <c r="E2" s="87"/>
      <c r="F2" s="87"/>
      <c r="G2" s="87"/>
      <c r="H2" s="87"/>
      <c r="I2" s="87"/>
      <c r="J2" s="87"/>
      <c r="K2" s="87"/>
    </row>
    <row r="3" spans="2:11" s="24" customFormat="1" ht="36" customHeight="1" x14ac:dyDescent="0.2">
      <c r="B3" s="87" t="s">
        <v>24</v>
      </c>
      <c r="C3" s="87"/>
      <c r="D3" s="87"/>
      <c r="E3" s="87"/>
      <c r="F3" s="87"/>
      <c r="G3" s="87"/>
      <c r="H3" s="87"/>
      <c r="I3" s="87"/>
      <c r="J3" s="87"/>
      <c r="K3" s="87"/>
    </row>
    <row r="4" spans="2:11" s="24" customFormat="1" ht="28.15" customHeight="1" x14ac:dyDescent="0.2">
      <c r="B4" s="87" t="s">
        <v>84</v>
      </c>
      <c r="C4" s="87"/>
      <c r="D4" s="87"/>
      <c r="E4" s="87"/>
      <c r="F4" s="87"/>
      <c r="G4" s="87"/>
      <c r="H4" s="87"/>
      <c r="I4" s="87"/>
      <c r="J4" s="87"/>
      <c r="K4" s="87"/>
    </row>
    <row r="5" spans="2:11" s="6" customFormat="1" ht="0.75" hidden="1" customHeight="1" x14ac:dyDescent="0.2"/>
    <row r="6" spans="2:11" s="12" customFormat="1" ht="33" customHeight="1" x14ac:dyDescent="0.5">
      <c r="B6" s="88" t="s">
        <v>87</v>
      </c>
      <c r="C6" s="90" t="s">
        <v>0</v>
      </c>
      <c r="D6" s="92" t="s">
        <v>12</v>
      </c>
      <c r="E6" s="94" t="s">
        <v>1</v>
      </c>
      <c r="F6" s="95"/>
      <c r="G6" s="95"/>
      <c r="H6" s="95"/>
      <c r="I6" s="96"/>
      <c r="J6" s="25" t="s">
        <v>2</v>
      </c>
      <c r="K6" s="97" t="s">
        <v>11</v>
      </c>
    </row>
    <row r="7" spans="2:11" s="12" customFormat="1" ht="27" customHeight="1" x14ac:dyDescent="0.2">
      <c r="B7" s="89"/>
      <c r="C7" s="91"/>
      <c r="D7" s="93"/>
      <c r="E7" s="26" t="s">
        <v>3</v>
      </c>
      <c r="F7" s="27" t="s">
        <v>4</v>
      </c>
      <c r="G7" s="28" t="s">
        <v>5</v>
      </c>
      <c r="H7" s="29" t="s">
        <v>6</v>
      </c>
      <c r="I7" s="30" t="s">
        <v>7</v>
      </c>
      <c r="J7" s="31" t="s">
        <v>8</v>
      </c>
      <c r="K7" s="98"/>
    </row>
    <row r="8" spans="2:11" s="12" customFormat="1" ht="27" customHeight="1" x14ac:dyDescent="0.2">
      <c r="B8" s="32">
        <v>1</v>
      </c>
      <c r="C8" s="33" t="s">
        <v>26</v>
      </c>
      <c r="D8" s="34"/>
      <c r="E8" s="34"/>
      <c r="F8" s="34"/>
      <c r="G8" s="34"/>
      <c r="H8" s="34"/>
      <c r="I8" s="34"/>
      <c r="J8" s="34"/>
      <c r="K8" s="35"/>
    </row>
    <row r="9" spans="2:11" s="12" customFormat="1" ht="22.9" customHeight="1" x14ac:dyDescent="0.2">
      <c r="B9" s="36"/>
      <c r="C9" s="37" t="s">
        <v>75</v>
      </c>
      <c r="D9" s="38"/>
      <c r="E9" s="39" t="s">
        <v>74</v>
      </c>
      <c r="F9" s="38"/>
      <c r="G9" s="38"/>
      <c r="H9" s="38"/>
      <c r="I9" s="38"/>
      <c r="J9" s="40"/>
      <c r="K9" s="40"/>
    </row>
    <row r="10" spans="2:11" s="12" customFormat="1" ht="23.45" customHeight="1" x14ac:dyDescent="0.2">
      <c r="B10" s="36"/>
      <c r="C10" s="41" t="s">
        <v>25</v>
      </c>
      <c r="D10" s="42"/>
      <c r="E10" s="42"/>
      <c r="F10" s="42"/>
      <c r="G10" s="42"/>
      <c r="H10" s="42"/>
      <c r="I10" s="42"/>
      <c r="J10" s="43"/>
      <c r="K10" s="43"/>
    </row>
    <row r="11" spans="2:11" s="12" customFormat="1" ht="27.6" customHeight="1" x14ac:dyDescent="0.5">
      <c r="B11" s="44"/>
      <c r="C11" s="8" t="s">
        <v>27</v>
      </c>
      <c r="D11" s="4" t="s">
        <v>32</v>
      </c>
      <c r="E11" s="2">
        <f>SUM(E12:E14)</f>
        <v>55260</v>
      </c>
      <c r="F11" s="11">
        <v>0</v>
      </c>
      <c r="G11" s="11">
        <v>0</v>
      </c>
      <c r="H11" s="11" t="s">
        <v>73</v>
      </c>
      <c r="I11" s="11" t="s">
        <v>73</v>
      </c>
      <c r="J11" s="2" t="s">
        <v>112</v>
      </c>
      <c r="K11" s="10" t="s">
        <v>14</v>
      </c>
    </row>
    <row r="12" spans="2:11" s="6" customFormat="1" ht="22.7" customHeight="1" x14ac:dyDescent="0.2">
      <c r="B12" s="44"/>
      <c r="C12" s="11" t="s">
        <v>35</v>
      </c>
      <c r="D12" s="12" t="s">
        <v>13</v>
      </c>
      <c r="E12" s="11">
        <v>21230</v>
      </c>
      <c r="F12" s="11">
        <v>0</v>
      </c>
      <c r="G12" s="11">
        <v>0</v>
      </c>
      <c r="H12" s="11" t="s">
        <v>73</v>
      </c>
      <c r="I12" s="11" t="s">
        <v>73</v>
      </c>
      <c r="J12" s="13"/>
      <c r="K12" s="14" t="s">
        <v>15</v>
      </c>
    </row>
    <row r="13" spans="2:11" s="6" customFormat="1" ht="22.7" customHeight="1" x14ac:dyDescent="0.2">
      <c r="B13" s="45"/>
      <c r="C13" s="11" t="s">
        <v>36</v>
      </c>
      <c r="D13" s="5" t="s">
        <v>103</v>
      </c>
      <c r="E13" s="11">
        <v>34030</v>
      </c>
      <c r="F13" s="11">
        <v>0</v>
      </c>
      <c r="G13" s="11">
        <v>0</v>
      </c>
      <c r="H13" s="11" t="s">
        <v>73</v>
      </c>
      <c r="I13" s="11" t="s">
        <v>73</v>
      </c>
      <c r="J13" s="15"/>
      <c r="K13" s="14" t="s">
        <v>16</v>
      </c>
    </row>
    <row r="14" spans="2:11" s="6" customFormat="1" ht="22.7" customHeight="1" x14ac:dyDescent="0.2">
      <c r="B14" s="45"/>
      <c r="C14" s="11"/>
      <c r="D14" s="5" t="s">
        <v>104</v>
      </c>
      <c r="E14" s="11"/>
      <c r="F14" s="15"/>
      <c r="G14" s="15"/>
      <c r="H14" s="15"/>
      <c r="I14" s="15"/>
      <c r="J14" s="15"/>
      <c r="K14" s="14" t="s">
        <v>17</v>
      </c>
    </row>
    <row r="15" spans="2:11" s="6" customFormat="1" ht="22.7" customHeight="1" x14ac:dyDescent="0.2">
      <c r="B15" s="45"/>
      <c r="C15" s="11"/>
      <c r="D15" s="5" t="s">
        <v>100</v>
      </c>
      <c r="E15" s="11"/>
      <c r="F15" s="15"/>
      <c r="G15" s="15"/>
      <c r="H15" s="15"/>
      <c r="I15" s="15"/>
      <c r="J15" s="15"/>
      <c r="K15" s="16" t="s">
        <v>18</v>
      </c>
    </row>
    <row r="16" spans="2:11" s="6" customFormat="1" ht="22.7" customHeight="1" x14ac:dyDescent="0.2">
      <c r="B16" s="45"/>
      <c r="C16" s="8" t="s">
        <v>28</v>
      </c>
      <c r="D16" s="5" t="s">
        <v>102</v>
      </c>
      <c r="E16" s="2">
        <v>14000</v>
      </c>
      <c r="F16" s="11">
        <v>0</v>
      </c>
      <c r="G16" s="11">
        <v>0</v>
      </c>
      <c r="H16" s="11" t="s">
        <v>73</v>
      </c>
      <c r="I16" s="11" t="s">
        <v>73</v>
      </c>
      <c r="J16" s="2" t="s">
        <v>112</v>
      </c>
      <c r="K16" s="16" t="s">
        <v>67</v>
      </c>
    </row>
    <row r="17" spans="2:11" s="6" customFormat="1" ht="22.7" customHeight="1" x14ac:dyDescent="0.2">
      <c r="B17" s="45"/>
      <c r="C17" s="11" t="s">
        <v>29</v>
      </c>
      <c r="D17" s="4" t="s">
        <v>33</v>
      </c>
      <c r="E17" s="11">
        <v>9628.5</v>
      </c>
      <c r="F17" s="11">
        <v>0</v>
      </c>
      <c r="G17" s="11">
        <v>0</v>
      </c>
      <c r="H17" s="11" t="s">
        <v>73</v>
      </c>
      <c r="I17" s="11" t="s">
        <v>73</v>
      </c>
      <c r="J17" s="3"/>
      <c r="K17" s="16" t="s">
        <v>68</v>
      </c>
    </row>
    <row r="18" spans="2:11" s="6" customFormat="1" ht="22.7" customHeight="1" x14ac:dyDescent="0.2">
      <c r="B18" s="45"/>
      <c r="C18" s="11" t="s">
        <v>30</v>
      </c>
      <c r="D18" s="17" t="s">
        <v>38</v>
      </c>
      <c r="E18" s="11">
        <v>3569</v>
      </c>
      <c r="F18" s="11">
        <v>0</v>
      </c>
      <c r="G18" s="11">
        <v>0</v>
      </c>
      <c r="H18" s="11" t="s">
        <v>73</v>
      </c>
      <c r="I18" s="11" t="s">
        <v>73</v>
      </c>
      <c r="J18" s="13"/>
      <c r="K18" s="16" t="s">
        <v>69</v>
      </c>
    </row>
    <row r="19" spans="2:11" s="6" customFormat="1" ht="22.7" customHeight="1" x14ac:dyDescent="0.2">
      <c r="B19" s="45"/>
      <c r="C19" s="11" t="s">
        <v>31</v>
      </c>
      <c r="D19" s="17" t="s">
        <v>88</v>
      </c>
      <c r="E19" s="11">
        <v>802.5</v>
      </c>
      <c r="F19" s="11">
        <v>0</v>
      </c>
      <c r="G19" s="11">
        <v>0</v>
      </c>
      <c r="H19" s="11" t="s">
        <v>73</v>
      </c>
      <c r="I19" s="11" t="s">
        <v>73</v>
      </c>
      <c r="J19" s="15"/>
      <c r="K19" s="16" t="s">
        <v>70</v>
      </c>
    </row>
    <row r="20" spans="2:11" s="6" customFormat="1" ht="18" customHeight="1" x14ac:dyDescent="0.2">
      <c r="B20" s="45"/>
      <c r="C20" s="18"/>
      <c r="D20" s="17" t="s">
        <v>89</v>
      </c>
      <c r="E20" s="11"/>
      <c r="F20" s="15"/>
      <c r="G20" s="15"/>
      <c r="H20" s="15"/>
      <c r="I20" s="15"/>
      <c r="J20" s="15"/>
      <c r="K20" s="16" t="s">
        <v>113</v>
      </c>
    </row>
    <row r="21" spans="2:11" s="6" customFormat="1" ht="21" customHeight="1" x14ac:dyDescent="0.2">
      <c r="B21" s="45"/>
      <c r="C21" s="18"/>
      <c r="D21" s="19" t="s">
        <v>37</v>
      </c>
      <c r="E21" s="11"/>
      <c r="F21" s="15"/>
      <c r="G21" s="15"/>
      <c r="H21" s="15"/>
      <c r="I21" s="15"/>
      <c r="J21" s="15"/>
      <c r="K21" s="16" t="s">
        <v>71</v>
      </c>
    </row>
    <row r="22" spans="2:11" s="6" customFormat="1" ht="24.6" customHeight="1" x14ac:dyDescent="0.2">
      <c r="B22" s="45"/>
      <c r="C22" s="20"/>
      <c r="D22" s="21" t="s">
        <v>90</v>
      </c>
      <c r="E22" s="22"/>
      <c r="F22" s="23"/>
      <c r="G22" s="23"/>
      <c r="H22" s="23"/>
      <c r="I22" s="23"/>
      <c r="J22" s="7"/>
      <c r="K22" s="16" t="s">
        <v>72</v>
      </c>
    </row>
    <row r="23" spans="2:11" s="6" customFormat="1" ht="34.5" customHeight="1" thickBot="1" x14ac:dyDescent="0.25">
      <c r="B23" s="46"/>
      <c r="C23" s="47" t="s">
        <v>9</v>
      </c>
      <c r="D23" s="78" t="s">
        <v>73</v>
      </c>
      <c r="E23" s="48">
        <f>E11+E16</f>
        <v>69260</v>
      </c>
      <c r="F23" s="49">
        <v>0</v>
      </c>
      <c r="G23" s="49">
        <v>0</v>
      </c>
      <c r="H23" s="49">
        <v>0</v>
      </c>
      <c r="I23" s="49">
        <v>0</v>
      </c>
      <c r="J23" s="86" t="s">
        <v>112</v>
      </c>
      <c r="K23" s="79"/>
    </row>
    <row r="24" spans="2:11" s="6" customFormat="1" ht="43.9" customHeight="1" thickTop="1" x14ac:dyDescent="0.2">
      <c r="B24" s="50"/>
      <c r="C24" s="51"/>
      <c r="D24" s="52"/>
      <c r="E24" s="53"/>
      <c r="F24" s="54"/>
      <c r="G24" s="54"/>
      <c r="H24" s="54"/>
      <c r="I24" s="54"/>
      <c r="J24" s="55"/>
      <c r="K24" s="56"/>
    </row>
    <row r="25" spans="2:11" s="6" customFormat="1" ht="66.599999999999994" customHeight="1" x14ac:dyDescent="0.2">
      <c r="B25" s="57"/>
      <c r="C25" s="58"/>
      <c r="D25" s="52"/>
      <c r="E25" s="53"/>
      <c r="F25" s="54"/>
      <c r="G25" s="54"/>
      <c r="H25" s="54"/>
      <c r="I25" s="54"/>
      <c r="J25" s="55"/>
      <c r="K25" s="56"/>
    </row>
    <row r="26" spans="2:11" s="6" customFormat="1" ht="83.25" customHeight="1" x14ac:dyDescent="0.2">
      <c r="B26" s="57"/>
      <c r="C26" s="58"/>
      <c r="D26" s="52"/>
      <c r="E26" s="53"/>
      <c r="F26" s="54"/>
      <c r="G26" s="54"/>
      <c r="H26" s="54"/>
      <c r="I26" s="54"/>
      <c r="J26" s="55"/>
      <c r="K26" s="56"/>
    </row>
    <row r="27" spans="2:11" s="6" customFormat="1" ht="24" customHeight="1" x14ac:dyDescent="0.2">
      <c r="B27" s="57"/>
      <c r="C27" s="58"/>
      <c r="D27" s="52"/>
      <c r="E27" s="53"/>
      <c r="F27" s="54"/>
      <c r="G27" s="54"/>
      <c r="H27" s="54"/>
      <c r="I27" s="54"/>
      <c r="J27" s="55"/>
      <c r="K27" s="56"/>
    </row>
    <row r="28" spans="2:11" s="24" customFormat="1" ht="28.9" customHeight="1" x14ac:dyDescent="0.2">
      <c r="B28" s="87" t="s">
        <v>83</v>
      </c>
      <c r="C28" s="87"/>
      <c r="D28" s="87"/>
      <c r="E28" s="87"/>
      <c r="F28" s="87"/>
      <c r="G28" s="87"/>
      <c r="H28" s="87"/>
      <c r="I28" s="87"/>
      <c r="J28" s="87"/>
      <c r="K28" s="87"/>
    </row>
    <row r="29" spans="2:11" s="24" customFormat="1" ht="27.6" customHeight="1" x14ac:dyDescent="0.2">
      <c r="B29" s="87" t="s">
        <v>24</v>
      </c>
      <c r="C29" s="87"/>
      <c r="D29" s="87"/>
      <c r="E29" s="87"/>
      <c r="F29" s="87"/>
      <c r="G29" s="87"/>
      <c r="H29" s="87"/>
      <c r="I29" s="87"/>
      <c r="J29" s="87"/>
      <c r="K29" s="87"/>
    </row>
    <row r="30" spans="2:11" s="24" customFormat="1" ht="25.15" customHeight="1" x14ac:dyDescent="0.2">
      <c r="B30" s="87" t="s">
        <v>85</v>
      </c>
      <c r="C30" s="87"/>
      <c r="D30" s="87"/>
      <c r="E30" s="87"/>
      <c r="F30" s="87"/>
      <c r="G30" s="87"/>
      <c r="H30" s="87"/>
      <c r="I30" s="87"/>
      <c r="J30" s="87"/>
      <c r="K30" s="87"/>
    </row>
    <row r="31" spans="2:11" s="6" customFormat="1" ht="0.75" hidden="1" customHeight="1" x14ac:dyDescent="0.2"/>
    <row r="32" spans="2:11" s="12" customFormat="1" ht="33" customHeight="1" x14ac:dyDescent="0.5">
      <c r="B32" s="88" t="s">
        <v>87</v>
      </c>
      <c r="C32" s="90" t="s">
        <v>0</v>
      </c>
      <c r="D32" s="92" t="s">
        <v>12</v>
      </c>
      <c r="E32" s="94" t="s">
        <v>1</v>
      </c>
      <c r="F32" s="95"/>
      <c r="G32" s="95"/>
      <c r="H32" s="95"/>
      <c r="I32" s="96"/>
      <c r="J32" s="25" t="s">
        <v>2</v>
      </c>
      <c r="K32" s="97" t="s">
        <v>11</v>
      </c>
    </row>
    <row r="33" spans="2:11" s="12" customFormat="1" ht="27" customHeight="1" x14ac:dyDescent="0.2">
      <c r="B33" s="89"/>
      <c r="C33" s="91"/>
      <c r="D33" s="93"/>
      <c r="E33" s="26" t="s">
        <v>3</v>
      </c>
      <c r="F33" s="27" t="s">
        <v>4</v>
      </c>
      <c r="G33" s="28" t="s">
        <v>5</v>
      </c>
      <c r="H33" s="29" t="s">
        <v>6</v>
      </c>
      <c r="I33" s="30" t="s">
        <v>7</v>
      </c>
      <c r="J33" s="31" t="s">
        <v>8</v>
      </c>
      <c r="K33" s="98"/>
    </row>
    <row r="34" spans="2:11" s="12" customFormat="1" ht="27" customHeight="1" x14ac:dyDescent="0.2">
      <c r="B34" s="32">
        <v>2</v>
      </c>
      <c r="C34" s="33" t="s">
        <v>26</v>
      </c>
      <c r="D34" s="34"/>
      <c r="E34" s="34"/>
      <c r="F34" s="34"/>
      <c r="G34" s="34"/>
      <c r="H34" s="34"/>
      <c r="I34" s="34"/>
      <c r="J34" s="34"/>
      <c r="K34" s="35"/>
    </row>
    <row r="35" spans="2:11" s="6" customFormat="1" ht="22.7" customHeight="1" x14ac:dyDescent="0.2">
      <c r="B35" s="36"/>
      <c r="C35" s="59" t="s">
        <v>76</v>
      </c>
      <c r="D35" s="39" t="s">
        <v>77</v>
      </c>
      <c r="E35" s="42"/>
      <c r="F35" s="42"/>
      <c r="G35" s="42"/>
      <c r="H35" s="42"/>
      <c r="I35" s="42"/>
      <c r="J35" s="42"/>
      <c r="K35" s="43"/>
    </row>
    <row r="36" spans="2:11" s="6" customFormat="1" ht="22.7" customHeight="1" x14ac:dyDescent="0.2">
      <c r="B36" s="36"/>
      <c r="C36" s="41" t="s">
        <v>39</v>
      </c>
      <c r="D36" s="42"/>
      <c r="E36" s="42"/>
      <c r="F36" s="42"/>
      <c r="G36" s="42"/>
      <c r="H36" s="42"/>
      <c r="I36" s="42"/>
      <c r="J36" s="42"/>
      <c r="K36" s="43"/>
    </row>
    <row r="37" spans="2:11" s="6" customFormat="1" ht="31.9" customHeight="1" x14ac:dyDescent="0.2">
      <c r="B37" s="45"/>
      <c r="C37" s="60" t="s">
        <v>107</v>
      </c>
      <c r="D37" s="4" t="s">
        <v>32</v>
      </c>
      <c r="E37" s="60">
        <v>204750</v>
      </c>
      <c r="F37" s="61">
        <v>0</v>
      </c>
      <c r="G37" s="61">
        <v>0</v>
      </c>
      <c r="H37" s="61" t="s">
        <v>73</v>
      </c>
      <c r="I37" s="61" t="s">
        <v>73</v>
      </c>
      <c r="J37" s="2" t="s">
        <v>112</v>
      </c>
      <c r="K37" s="17" t="s">
        <v>94</v>
      </c>
    </row>
    <row r="38" spans="2:11" s="6" customFormat="1" ht="25.5" customHeight="1" x14ac:dyDescent="0.2">
      <c r="B38" s="45"/>
      <c r="C38" s="60"/>
      <c r="D38" s="12" t="s">
        <v>13</v>
      </c>
      <c r="E38" s="60"/>
      <c r="F38" s="61"/>
      <c r="G38" s="61"/>
      <c r="H38" s="61"/>
      <c r="I38" s="61"/>
      <c r="J38" s="61"/>
      <c r="K38" s="17" t="s">
        <v>95</v>
      </c>
    </row>
    <row r="39" spans="2:11" s="6" customFormat="1" ht="25.5" customHeight="1" x14ac:dyDescent="0.2">
      <c r="B39" s="45"/>
      <c r="C39" s="60"/>
      <c r="D39" s="5" t="s">
        <v>103</v>
      </c>
      <c r="E39" s="60"/>
      <c r="F39" s="61"/>
      <c r="G39" s="61"/>
      <c r="H39" s="61"/>
      <c r="I39" s="61"/>
      <c r="J39" s="61"/>
      <c r="K39" s="17" t="s">
        <v>96</v>
      </c>
    </row>
    <row r="40" spans="2:11" s="6" customFormat="1" ht="25.5" customHeight="1" x14ac:dyDescent="0.2">
      <c r="B40" s="45"/>
      <c r="C40" s="60"/>
      <c r="D40" s="5" t="s">
        <v>104</v>
      </c>
      <c r="E40" s="60"/>
      <c r="F40" s="61"/>
      <c r="G40" s="61"/>
      <c r="H40" s="61"/>
      <c r="I40" s="61"/>
      <c r="J40" s="61"/>
      <c r="K40" s="17" t="s">
        <v>97</v>
      </c>
    </row>
    <row r="41" spans="2:11" s="6" customFormat="1" ht="25.5" customHeight="1" x14ac:dyDescent="0.2">
      <c r="B41" s="45"/>
      <c r="C41" s="60"/>
      <c r="D41" s="5" t="s">
        <v>105</v>
      </c>
      <c r="E41" s="60"/>
      <c r="F41" s="61"/>
      <c r="G41" s="61"/>
      <c r="H41" s="61"/>
      <c r="I41" s="61"/>
      <c r="J41" s="61"/>
      <c r="K41" s="17" t="s">
        <v>98</v>
      </c>
    </row>
    <row r="42" spans="2:11" s="6" customFormat="1" ht="25.5" customHeight="1" x14ac:dyDescent="0.2">
      <c r="B42" s="45"/>
      <c r="C42" s="60"/>
      <c r="D42" s="5" t="s">
        <v>101</v>
      </c>
      <c r="E42" s="60"/>
      <c r="F42" s="61"/>
      <c r="G42" s="61"/>
      <c r="H42" s="61"/>
      <c r="I42" s="61"/>
      <c r="J42" s="61"/>
      <c r="K42" s="17"/>
    </row>
    <row r="43" spans="2:11" s="6" customFormat="1" ht="25.5" customHeight="1" x14ac:dyDescent="0.2">
      <c r="B43" s="45"/>
      <c r="C43" s="60"/>
      <c r="D43" s="4" t="s">
        <v>33</v>
      </c>
      <c r="E43" s="60"/>
      <c r="F43" s="61"/>
      <c r="G43" s="61"/>
      <c r="H43" s="61"/>
      <c r="I43" s="61"/>
      <c r="J43" s="61"/>
      <c r="K43" s="61"/>
    </row>
    <row r="44" spans="2:11" s="6" customFormat="1" ht="25.5" customHeight="1" x14ac:dyDescent="0.2">
      <c r="B44" s="45"/>
      <c r="C44" s="60"/>
      <c r="D44" s="17" t="s">
        <v>91</v>
      </c>
      <c r="E44" s="60"/>
      <c r="F44" s="61"/>
      <c r="G44" s="61"/>
      <c r="H44" s="61"/>
      <c r="I44" s="61"/>
      <c r="J44" s="61"/>
      <c r="K44" s="61"/>
    </row>
    <row r="45" spans="2:11" s="6" customFormat="1" ht="25.5" customHeight="1" x14ac:dyDescent="0.2">
      <c r="B45" s="45"/>
      <c r="C45" s="60"/>
      <c r="D45" s="19" t="s">
        <v>92</v>
      </c>
      <c r="E45" s="60"/>
      <c r="F45" s="61"/>
      <c r="G45" s="61"/>
      <c r="H45" s="61"/>
      <c r="I45" s="61"/>
      <c r="J45" s="61"/>
      <c r="K45" s="61"/>
    </row>
    <row r="46" spans="2:11" s="6" customFormat="1" ht="25.5" customHeight="1" x14ac:dyDescent="0.2">
      <c r="B46" s="45"/>
      <c r="C46" s="62"/>
      <c r="D46" s="63" t="s">
        <v>93</v>
      </c>
      <c r="E46" s="62"/>
      <c r="F46" s="64"/>
      <c r="G46" s="64"/>
      <c r="H46" s="64"/>
      <c r="I46" s="64"/>
      <c r="J46" s="64"/>
      <c r="K46" s="80"/>
    </row>
    <row r="47" spans="2:11" s="6" customFormat="1" ht="34.5" customHeight="1" thickBot="1" x14ac:dyDescent="0.25">
      <c r="B47" s="46"/>
      <c r="C47" s="47" t="s">
        <v>9</v>
      </c>
      <c r="D47" s="78" t="s">
        <v>73</v>
      </c>
      <c r="E47" s="48">
        <f>SUM(E37)</f>
        <v>204750</v>
      </c>
      <c r="F47" s="49">
        <v>0</v>
      </c>
      <c r="G47" s="49">
        <v>0</v>
      </c>
      <c r="H47" s="49">
        <v>0</v>
      </c>
      <c r="I47" s="49">
        <v>0</v>
      </c>
      <c r="J47" s="86" t="s">
        <v>112</v>
      </c>
      <c r="K47" s="79"/>
    </row>
    <row r="48" spans="2:11" s="6" customFormat="1" ht="66.599999999999994" customHeight="1" thickTop="1" x14ac:dyDescent="0.2">
      <c r="B48" s="57"/>
      <c r="C48" s="58"/>
      <c r="D48" s="52"/>
      <c r="E48" s="53"/>
      <c r="F48" s="54"/>
      <c r="G48" s="54"/>
      <c r="H48" s="54"/>
      <c r="I48" s="54"/>
      <c r="J48" s="55"/>
      <c r="K48" s="56"/>
    </row>
    <row r="49" spans="2:11" s="6" customFormat="1" ht="66.599999999999994" customHeight="1" x14ac:dyDescent="0.2">
      <c r="B49" s="57"/>
      <c r="C49" s="58"/>
      <c r="D49" s="52"/>
      <c r="E49" s="53"/>
      <c r="F49" s="54"/>
      <c r="G49" s="54"/>
      <c r="H49" s="54"/>
      <c r="I49" s="54"/>
      <c r="J49" s="55"/>
      <c r="K49" s="56"/>
    </row>
    <row r="50" spans="2:11" s="6" customFormat="1" ht="66.599999999999994" customHeight="1" x14ac:dyDescent="0.2">
      <c r="B50" s="57"/>
      <c r="C50" s="58"/>
      <c r="D50" s="52"/>
      <c r="E50" s="53"/>
      <c r="F50" s="54"/>
      <c r="G50" s="54"/>
      <c r="H50" s="54"/>
      <c r="I50" s="54"/>
      <c r="J50" s="55"/>
      <c r="K50" s="56"/>
    </row>
    <row r="51" spans="2:11" s="6" customFormat="1" ht="24" customHeight="1" x14ac:dyDescent="0.2">
      <c r="B51" s="57"/>
      <c r="C51" s="58"/>
      <c r="D51" s="52"/>
      <c r="E51" s="53"/>
      <c r="F51" s="54"/>
      <c r="G51" s="54"/>
      <c r="H51" s="54"/>
      <c r="I51" s="54"/>
      <c r="J51" s="55"/>
      <c r="K51" s="56"/>
    </row>
    <row r="52" spans="2:11" s="6" customFormat="1" ht="24" customHeight="1" x14ac:dyDescent="0.2">
      <c r="B52" s="57"/>
      <c r="C52" s="58"/>
      <c r="D52" s="52"/>
      <c r="E52" s="53"/>
      <c r="F52" s="54"/>
      <c r="G52" s="54"/>
      <c r="H52" s="54"/>
      <c r="I52" s="54"/>
      <c r="J52" s="55"/>
      <c r="K52" s="56"/>
    </row>
    <row r="53" spans="2:11" s="6" customFormat="1" ht="30" customHeight="1" x14ac:dyDescent="0.2">
      <c r="B53" s="87" t="s">
        <v>10</v>
      </c>
      <c r="C53" s="87"/>
      <c r="D53" s="87"/>
      <c r="E53" s="87"/>
      <c r="F53" s="87"/>
      <c r="G53" s="87"/>
      <c r="H53" s="87"/>
      <c r="I53" s="87"/>
      <c r="J53" s="87"/>
      <c r="K53" s="87"/>
    </row>
    <row r="54" spans="2:11" s="6" customFormat="1" ht="29.45" customHeight="1" x14ac:dyDescent="0.2">
      <c r="B54" s="87" t="s">
        <v>24</v>
      </c>
      <c r="C54" s="87"/>
      <c r="D54" s="87"/>
      <c r="E54" s="87"/>
      <c r="F54" s="87"/>
      <c r="G54" s="87"/>
      <c r="H54" s="87"/>
      <c r="I54" s="87"/>
      <c r="J54" s="87"/>
      <c r="K54" s="87"/>
    </row>
    <row r="55" spans="2:11" s="6" customFormat="1" ht="24.6" customHeight="1" x14ac:dyDescent="0.2">
      <c r="B55" s="87" t="s">
        <v>106</v>
      </c>
      <c r="C55" s="87"/>
      <c r="D55" s="87"/>
      <c r="E55" s="87"/>
      <c r="F55" s="87"/>
      <c r="G55" s="87"/>
      <c r="H55" s="87"/>
      <c r="I55" s="87"/>
      <c r="J55" s="87"/>
      <c r="K55" s="87"/>
    </row>
    <row r="56" spans="2:11" s="6" customFormat="1" ht="11.45" customHeight="1" x14ac:dyDescent="0.2"/>
    <row r="57" spans="2:11" s="6" customFormat="1" ht="24.6" customHeight="1" x14ac:dyDescent="0.5">
      <c r="B57" s="88" t="s">
        <v>87</v>
      </c>
      <c r="C57" s="102" t="s">
        <v>0</v>
      </c>
      <c r="D57" s="92" t="s">
        <v>12</v>
      </c>
      <c r="E57" s="94" t="s">
        <v>1</v>
      </c>
      <c r="F57" s="95"/>
      <c r="G57" s="95"/>
      <c r="H57" s="95"/>
      <c r="I57" s="96"/>
      <c r="J57" s="25" t="s">
        <v>2</v>
      </c>
      <c r="K57" s="97" t="s">
        <v>11</v>
      </c>
    </row>
    <row r="58" spans="2:11" s="6" customFormat="1" ht="24.6" customHeight="1" x14ac:dyDescent="0.2">
      <c r="B58" s="89"/>
      <c r="C58" s="103"/>
      <c r="D58" s="93"/>
      <c r="E58" s="26" t="s">
        <v>3</v>
      </c>
      <c r="F58" s="27" t="s">
        <v>4</v>
      </c>
      <c r="G58" s="28" t="s">
        <v>5</v>
      </c>
      <c r="H58" s="29" t="s">
        <v>6</v>
      </c>
      <c r="I58" s="30" t="s">
        <v>7</v>
      </c>
      <c r="J58" s="31" t="s">
        <v>8</v>
      </c>
      <c r="K58" s="98"/>
    </row>
    <row r="59" spans="2:11" s="6" customFormat="1" ht="30.6" customHeight="1" x14ac:dyDescent="0.2">
      <c r="B59" s="32">
        <v>3</v>
      </c>
      <c r="C59" s="33" t="s">
        <v>40</v>
      </c>
      <c r="D59" s="34"/>
      <c r="E59" s="34"/>
      <c r="F59" s="65" t="s">
        <v>78</v>
      </c>
      <c r="G59" s="34"/>
      <c r="H59" s="34"/>
      <c r="I59" s="34"/>
      <c r="J59" s="34"/>
      <c r="K59" s="35"/>
    </row>
    <row r="60" spans="2:11" s="6" customFormat="1" ht="24" customHeight="1" x14ac:dyDescent="0.5">
      <c r="B60" s="44"/>
      <c r="C60" s="8" t="s">
        <v>108</v>
      </c>
      <c r="D60" s="4" t="s">
        <v>32</v>
      </c>
      <c r="E60" s="2">
        <f>162250-27605.67</f>
        <v>134644.33000000002</v>
      </c>
      <c r="F60" s="11">
        <v>0</v>
      </c>
      <c r="G60" s="11">
        <v>0</v>
      </c>
      <c r="H60" s="11" t="s">
        <v>73</v>
      </c>
      <c r="I60" s="11" t="s">
        <v>73</v>
      </c>
      <c r="J60" s="2" t="s">
        <v>112</v>
      </c>
      <c r="K60" s="10" t="s">
        <v>14</v>
      </c>
    </row>
    <row r="61" spans="2:11" s="6" customFormat="1" ht="23.45" customHeight="1" x14ac:dyDescent="0.2">
      <c r="B61" s="44"/>
      <c r="C61" s="11" t="s">
        <v>35</v>
      </c>
      <c r="D61" s="66" t="s">
        <v>13</v>
      </c>
      <c r="E61" s="11">
        <f>E60-E62</f>
        <v>125524.33000000002</v>
      </c>
      <c r="F61" s="11">
        <v>0</v>
      </c>
      <c r="G61" s="11">
        <v>0</v>
      </c>
      <c r="H61" s="11" t="s">
        <v>73</v>
      </c>
      <c r="I61" s="11" t="s">
        <v>73</v>
      </c>
      <c r="J61" s="13"/>
      <c r="K61" s="14" t="s">
        <v>15</v>
      </c>
    </row>
    <row r="62" spans="2:11" s="6" customFormat="1" ht="23.25" x14ac:dyDescent="0.2">
      <c r="B62" s="45"/>
      <c r="C62" s="11" t="s">
        <v>41</v>
      </c>
      <c r="D62" s="5" t="s">
        <v>99</v>
      </c>
      <c r="E62" s="11">
        <v>9120</v>
      </c>
      <c r="F62" s="11">
        <v>0</v>
      </c>
      <c r="G62" s="11">
        <v>0</v>
      </c>
      <c r="H62" s="11" t="s">
        <v>73</v>
      </c>
      <c r="I62" s="11" t="s">
        <v>73</v>
      </c>
      <c r="J62" s="15"/>
      <c r="K62" s="14" t="s">
        <v>16</v>
      </c>
    </row>
    <row r="63" spans="2:11" s="6" customFormat="1" ht="23.25" x14ac:dyDescent="0.2">
      <c r="B63" s="45"/>
      <c r="C63" s="11"/>
      <c r="D63" s="5" t="s">
        <v>20</v>
      </c>
      <c r="E63" s="11"/>
      <c r="F63" s="15"/>
      <c r="G63" s="15"/>
      <c r="H63" s="15"/>
      <c r="I63" s="15"/>
      <c r="J63" s="15"/>
      <c r="K63" s="14" t="s">
        <v>17</v>
      </c>
    </row>
    <row r="64" spans="2:11" s="6" customFormat="1" ht="22.15" customHeight="1" x14ac:dyDescent="0.2">
      <c r="B64" s="45"/>
      <c r="C64" s="11"/>
      <c r="D64" s="5" t="s">
        <v>23</v>
      </c>
      <c r="E64" s="11"/>
      <c r="F64" s="15"/>
      <c r="G64" s="15"/>
      <c r="H64" s="15"/>
      <c r="I64" s="15"/>
      <c r="J64" s="15"/>
      <c r="K64" s="16" t="s">
        <v>18</v>
      </c>
    </row>
    <row r="65" spans="2:11" s="6" customFormat="1" ht="25.15" customHeight="1" x14ac:dyDescent="0.2">
      <c r="B65" s="45"/>
      <c r="C65" s="8" t="s">
        <v>109</v>
      </c>
      <c r="D65" s="5" t="s">
        <v>21</v>
      </c>
      <c r="E65" s="2">
        <v>27605.67</v>
      </c>
      <c r="F65" s="11">
        <v>0</v>
      </c>
      <c r="G65" s="11">
        <v>0</v>
      </c>
      <c r="H65" s="11" t="s">
        <v>73</v>
      </c>
      <c r="I65" s="11" t="s">
        <v>73</v>
      </c>
      <c r="J65" s="2" t="s">
        <v>112</v>
      </c>
      <c r="K65" s="16" t="s">
        <v>67</v>
      </c>
    </row>
    <row r="66" spans="2:11" s="6" customFormat="1" ht="21.6" customHeight="1" x14ac:dyDescent="0.55000000000000004">
      <c r="B66" s="45"/>
      <c r="C66" s="61" t="s">
        <v>42</v>
      </c>
      <c r="D66" s="67" t="s">
        <v>45</v>
      </c>
      <c r="E66" s="11">
        <v>27605.67</v>
      </c>
      <c r="F66" s="11">
        <v>0</v>
      </c>
      <c r="G66" s="11">
        <v>0</v>
      </c>
      <c r="H66" s="11" t="s">
        <v>73</v>
      </c>
      <c r="I66" s="11" t="s">
        <v>73</v>
      </c>
      <c r="J66" s="3"/>
      <c r="K66" s="16" t="s">
        <v>68</v>
      </c>
    </row>
    <row r="67" spans="2:11" s="6" customFormat="1" ht="23.25" x14ac:dyDescent="0.2">
      <c r="B67" s="45"/>
      <c r="C67" s="61"/>
      <c r="D67" s="17" t="s">
        <v>38</v>
      </c>
      <c r="E67" s="11"/>
      <c r="F67" s="15"/>
      <c r="G67" s="15"/>
      <c r="H67" s="15"/>
      <c r="I67" s="13"/>
      <c r="J67" s="13"/>
      <c r="K67" s="16" t="s">
        <v>69</v>
      </c>
    </row>
    <row r="68" spans="2:11" s="6" customFormat="1" ht="23.25" x14ac:dyDescent="0.2">
      <c r="B68" s="45"/>
      <c r="C68" s="11"/>
      <c r="D68" s="68" t="s">
        <v>81</v>
      </c>
      <c r="E68" s="11"/>
      <c r="F68" s="15"/>
      <c r="G68" s="15"/>
      <c r="H68" s="15"/>
      <c r="I68" s="15"/>
      <c r="J68" s="15"/>
      <c r="K68" s="16" t="s">
        <v>70</v>
      </c>
    </row>
    <row r="69" spans="2:11" s="6" customFormat="1" ht="23.25" x14ac:dyDescent="0.2">
      <c r="B69" s="45"/>
      <c r="C69" s="11"/>
      <c r="D69" s="68" t="s">
        <v>82</v>
      </c>
      <c r="E69" s="11"/>
      <c r="F69" s="15"/>
      <c r="G69" s="15"/>
      <c r="H69" s="15"/>
      <c r="I69" s="15"/>
      <c r="J69" s="15"/>
      <c r="K69" s="16" t="s">
        <v>113</v>
      </c>
    </row>
    <row r="70" spans="2:11" s="6" customFormat="1" ht="23.25" x14ac:dyDescent="0.2">
      <c r="B70" s="45"/>
      <c r="C70" s="11"/>
      <c r="D70" s="19" t="s">
        <v>37</v>
      </c>
      <c r="E70" s="11"/>
      <c r="F70" s="15"/>
      <c r="G70" s="15"/>
      <c r="H70" s="15"/>
      <c r="I70" s="15"/>
      <c r="J70" s="15"/>
      <c r="K70" s="16" t="s">
        <v>71</v>
      </c>
    </row>
    <row r="71" spans="2:11" s="6" customFormat="1" ht="27.6" customHeight="1" x14ac:dyDescent="0.2">
      <c r="B71" s="45"/>
      <c r="C71" s="22"/>
      <c r="D71" s="21" t="s">
        <v>44</v>
      </c>
      <c r="E71" s="22"/>
      <c r="F71" s="23"/>
      <c r="G71" s="23"/>
      <c r="H71" s="23"/>
      <c r="I71" s="23"/>
      <c r="J71" s="7"/>
      <c r="K71" s="16" t="s">
        <v>72</v>
      </c>
    </row>
    <row r="72" spans="2:11" s="6" customFormat="1" ht="38.25" customHeight="1" thickBot="1" x14ac:dyDescent="0.25">
      <c r="B72" s="46"/>
      <c r="C72" s="47" t="s">
        <v>9</v>
      </c>
      <c r="D72" s="78" t="s">
        <v>73</v>
      </c>
      <c r="E72" s="48">
        <f>E60+E65</f>
        <v>162250</v>
      </c>
      <c r="F72" s="49">
        <v>0</v>
      </c>
      <c r="G72" s="49">
        <v>0</v>
      </c>
      <c r="H72" s="49">
        <v>0</v>
      </c>
      <c r="I72" s="49">
        <v>0</v>
      </c>
      <c r="J72" s="86" t="s">
        <v>112</v>
      </c>
      <c r="K72" s="79"/>
    </row>
    <row r="73" spans="2:11" s="6" customFormat="1" ht="41.25" thickTop="1" x14ac:dyDescent="0.2">
      <c r="B73" s="50"/>
      <c r="C73" s="51"/>
      <c r="D73" s="52"/>
      <c r="E73" s="53"/>
      <c r="F73" s="54"/>
      <c r="G73" s="54"/>
      <c r="H73" s="54"/>
      <c r="I73" s="54"/>
      <c r="J73" s="55"/>
      <c r="K73" s="56"/>
    </row>
    <row r="74" spans="2:11" s="6" customFormat="1" ht="40.5" x14ac:dyDescent="0.2">
      <c r="B74" s="57"/>
      <c r="C74" s="58"/>
      <c r="D74" s="52"/>
      <c r="E74" s="53"/>
      <c r="F74" s="54"/>
      <c r="G74" s="54"/>
      <c r="H74" s="54"/>
      <c r="I74" s="54"/>
      <c r="J74" s="55"/>
      <c r="K74" s="56"/>
    </row>
    <row r="75" spans="2:11" s="6" customFormat="1" ht="23.25" x14ac:dyDescent="0.2"/>
    <row r="76" spans="2:11" s="6" customFormat="1" ht="13.9" customHeight="1" x14ac:dyDescent="0.2"/>
    <row r="77" spans="2:11" s="6" customFormat="1" ht="13.9" customHeight="1" x14ac:dyDescent="0.2"/>
    <row r="78" spans="2:11" s="6" customFormat="1" ht="13.9" customHeight="1" x14ac:dyDescent="0.2"/>
    <row r="79" spans="2:11" s="6" customFormat="1" ht="13.9" customHeight="1" x14ac:dyDescent="0.2"/>
    <row r="80" spans="2:11" s="6" customFormat="1" ht="13.9" customHeight="1" x14ac:dyDescent="0.2"/>
    <row r="81" spans="2:11" s="6" customFormat="1" ht="13.9" customHeight="1" x14ac:dyDescent="0.2"/>
    <row r="82" spans="2:11" s="6" customFormat="1" ht="13.9" customHeight="1" x14ac:dyDescent="0.2"/>
    <row r="83" spans="2:11" s="6" customFormat="1" ht="13.9" customHeight="1" x14ac:dyDescent="0.2"/>
    <row r="84" spans="2:11" s="6" customFormat="1" ht="13.9" customHeight="1" x14ac:dyDescent="0.2"/>
    <row r="85" spans="2:11" s="6" customFormat="1" ht="13.9" customHeight="1" x14ac:dyDescent="0.2"/>
    <row r="86" spans="2:11" s="6" customFormat="1" ht="13.9" customHeight="1" x14ac:dyDescent="0.2"/>
    <row r="87" spans="2:11" s="6" customFormat="1" ht="30" customHeight="1" x14ac:dyDescent="0.2">
      <c r="B87" s="87" t="s">
        <v>10</v>
      </c>
      <c r="C87" s="87"/>
      <c r="D87" s="87"/>
      <c r="E87" s="87"/>
      <c r="F87" s="87"/>
      <c r="G87" s="87"/>
      <c r="H87" s="87"/>
      <c r="I87" s="87"/>
      <c r="J87" s="87"/>
      <c r="K87" s="87"/>
    </row>
    <row r="88" spans="2:11" s="6" customFormat="1" ht="21" customHeight="1" x14ac:dyDescent="0.2">
      <c r="B88" s="87" t="s">
        <v>24</v>
      </c>
      <c r="C88" s="87"/>
      <c r="D88" s="87"/>
      <c r="E88" s="87"/>
      <c r="F88" s="87"/>
      <c r="G88" s="87"/>
      <c r="H88" s="87"/>
      <c r="I88" s="87"/>
      <c r="J88" s="87"/>
      <c r="K88" s="87"/>
    </row>
    <row r="89" spans="2:11" s="6" customFormat="1" ht="27.6" customHeight="1" x14ac:dyDescent="0.2">
      <c r="B89" s="87" t="s">
        <v>86</v>
      </c>
      <c r="C89" s="87"/>
      <c r="D89" s="87"/>
      <c r="E89" s="87"/>
      <c r="F89" s="87"/>
      <c r="G89" s="87"/>
      <c r="H89" s="87"/>
      <c r="I89" s="87"/>
      <c r="J89" s="87"/>
      <c r="K89" s="87"/>
    </row>
    <row r="90" spans="2:11" s="6" customFormat="1" ht="2.4500000000000002" customHeight="1" x14ac:dyDescent="0.2"/>
    <row r="91" spans="2:11" s="6" customFormat="1" ht="22.15" customHeight="1" x14ac:dyDescent="0.5">
      <c r="B91" s="88" t="s">
        <v>87</v>
      </c>
      <c r="C91" s="90" t="s">
        <v>0</v>
      </c>
      <c r="D91" s="92" t="s">
        <v>12</v>
      </c>
      <c r="E91" s="94" t="s">
        <v>1</v>
      </c>
      <c r="F91" s="95"/>
      <c r="G91" s="95"/>
      <c r="H91" s="95"/>
      <c r="I91" s="96"/>
      <c r="J91" s="25" t="s">
        <v>2</v>
      </c>
      <c r="K91" s="97" t="s">
        <v>11</v>
      </c>
    </row>
    <row r="92" spans="2:11" s="6" customFormat="1" ht="21.6" customHeight="1" x14ac:dyDescent="0.2">
      <c r="B92" s="89"/>
      <c r="C92" s="91"/>
      <c r="D92" s="93"/>
      <c r="E92" s="26" t="s">
        <v>3</v>
      </c>
      <c r="F92" s="27" t="s">
        <v>4</v>
      </c>
      <c r="G92" s="28" t="s">
        <v>5</v>
      </c>
      <c r="H92" s="29" t="s">
        <v>6</v>
      </c>
      <c r="I92" s="30" t="s">
        <v>7</v>
      </c>
      <c r="J92" s="31" t="s">
        <v>8</v>
      </c>
      <c r="K92" s="98"/>
    </row>
    <row r="93" spans="2:11" s="6" customFormat="1" ht="23.45" customHeight="1" x14ac:dyDescent="0.2">
      <c r="B93" s="82">
        <v>4</v>
      </c>
      <c r="C93" s="99" t="s">
        <v>46</v>
      </c>
      <c r="D93" s="100"/>
      <c r="E93" s="100"/>
      <c r="F93" s="100"/>
      <c r="G93" s="100"/>
      <c r="H93" s="100"/>
      <c r="I93" s="100"/>
      <c r="J93" s="100"/>
      <c r="K93" s="101"/>
    </row>
    <row r="94" spans="2:11" s="6" customFormat="1" ht="21.75" customHeight="1" x14ac:dyDescent="0.2">
      <c r="B94" s="82"/>
      <c r="C94" s="83" t="s">
        <v>79</v>
      </c>
      <c r="D94" s="84"/>
      <c r="E94" s="84"/>
      <c r="F94" s="84"/>
      <c r="G94" s="84"/>
      <c r="H94" s="84"/>
      <c r="I94" s="84"/>
      <c r="J94" s="84"/>
      <c r="K94" s="85"/>
    </row>
    <row r="95" spans="2:11" s="6" customFormat="1" ht="22.7" customHeight="1" x14ac:dyDescent="0.2">
      <c r="B95" s="44"/>
      <c r="C95" s="8" t="s">
        <v>110</v>
      </c>
      <c r="D95" s="4" t="s">
        <v>32</v>
      </c>
      <c r="E95" s="75">
        <f>SUM(E96:E108)</f>
        <v>453707.32</v>
      </c>
      <c r="F95" s="11">
        <v>0</v>
      </c>
      <c r="G95" s="11">
        <v>0</v>
      </c>
      <c r="H95" s="11" t="s">
        <v>73</v>
      </c>
      <c r="I95" s="11" t="s">
        <v>73</v>
      </c>
      <c r="J95" s="2" t="s">
        <v>112</v>
      </c>
      <c r="K95" s="9"/>
    </row>
    <row r="96" spans="2:11" s="6" customFormat="1" ht="21" customHeight="1" x14ac:dyDescent="0.2">
      <c r="B96" s="69"/>
      <c r="C96" s="70" t="s">
        <v>114</v>
      </c>
      <c r="D96" s="66" t="s">
        <v>13</v>
      </c>
      <c r="E96" s="11">
        <v>25200</v>
      </c>
      <c r="F96" s="11">
        <v>0</v>
      </c>
      <c r="G96" s="11">
        <v>0</v>
      </c>
      <c r="H96" s="11" t="s">
        <v>73</v>
      </c>
      <c r="I96" s="11" t="s">
        <v>73</v>
      </c>
      <c r="J96" s="11"/>
      <c r="K96" s="71"/>
    </row>
    <row r="97" spans="2:11" s="6" customFormat="1" ht="19.899999999999999" customHeight="1" x14ac:dyDescent="0.2">
      <c r="B97" s="69"/>
      <c r="C97" s="70" t="s">
        <v>51</v>
      </c>
      <c r="D97" s="72" t="s">
        <v>19</v>
      </c>
      <c r="E97" s="11">
        <v>58500</v>
      </c>
      <c r="F97" s="11">
        <v>0</v>
      </c>
      <c r="G97" s="11">
        <v>0</v>
      </c>
      <c r="H97" s="11" t="s">
        <v>73</v>
      </c>
      <c r="I97" s="11" t="s">
        <v>73</v>
      </c>
      <c r="J97" s="11"/>
      <c r="K97" s="71"/>
    </row>
    <row r="98" spans="2:11" s="6" customFormat="1" ht="22.7" customHeight="1" x14ac:dyDescent="0.2">
      <c r="B98" s="69"/>
      <c r="C98" s="70" t="s">
        <v>47</v>
      </c>
      <c r="D98" s="72" t="s">
        <v>20</v>
      </c>
      <c r="E98" s="11">
        <v>78000</v>
      </c>
      <c r="F98" s="11">
        <v>0</v>
      </c>
      <c r="G98" s="11">
        <v>0</v>
      </c>
      <c r="H98" s="11" t="s">
        <v>73</v>
      </c>
      <c r="I98" s="11" t="s">
        <v>73</v>
      </c>
      <c r="J98" s="11"/>
      <c r="K98" s="14" t="s">
        <v>14</v>
      </c>
    </row>
    <row r="99" spans="2:11" s="6" customFormat="1" ht="22.7" customHeight="1" x14ac:dyDescent="0.2">
      <c r="B99" s="69"/>
      <c r="C99" s="70" t="s">
        <v>52</v>
      </c>
      <c r="D99" s="72" t="s">
        <v>22</v>
      </c>
      <c r="E99" s="11">
        <v>9250</v>
      </c>
      <c r="F99" s="11">
        <v>0</v>
      </c>
      <c r="G99" s="11">
        <v>0</v>
      </c>
      <c r="H99" s="11" t="s">
        <v>73</v>
      </c>
      <c r="I99" s="11" t="s">
        <v>73</v>
      </c>
      <c r="J99" s="11"/>
      <c r="K99" s="14" t="s">
        <v>15</v>
      </c>
    </row>
    <row r="100" spans="2:11" s="6" customFormat="1" ht="22.7" customHeight="1" x14ac:dyDescent="0.2">
      <c r="B100" s="69"/>
      <c r="C100" s="70" t="s">
        <v>53</v>
      </c>
      <c r="D100" s="72" t="s">
        <v>21</v>
      </c>
      <c r="E100" s="11">
        <v>12152.91</v>
      </c>
      <c r="F100" s="11">
        <v>0</v>
      </c>
      <c r="G100" s="11">
        <v>0</v>
      </c>
      <c r="H100" s="11" t="s">
        <v>73</v>
      </c>
      <c r="I100" s="11" t="s">
        <v>73</v>
      </c>
      <c r="J100" s="11"/>
      <c r="K100" s="14" t="s">
        <v>16</v>
      </c>
    </row>
    <row r="101" spans="2:11" s="6" customFormat="1" ht="16.899999999999999" customHeight="1" x14ac:dyDescent="0.2">
      <c r="B101" s="69"/>
      <c r="C101" s="70" t="s">
        <v>54</v>
      </c>
      <c r="D101" s="73"/>
      <c r="E101" s="11">
        <v>5000</v>
      </c>
      <c r="F101" s="11">
        <v>0</v>
      </c>
      <c r="G101" s="11">
        <v>0</v>
      </c>
      <c r="H101" s="11" t="s">
        <v>73</v>
      </c>
      <c r="I101" s="11" t="s">
        <v>73</v>
      </c>
      <c r="J101" s="11"/>
      <c r="K101" s="14" t="s">
        <v>17</v>
      </c>
    </row>
    <row r="102" spans="2:11" s="6" customFormat="1" ht="16.899999999999999" customHeight="1" x14ac:dyDescent="0.2">
      <c r="B102" s="69"/>
      <c r="C102" s="70" t="s">
        <v>55</v>
      </c>
      <c r="D102" s="74"/>
      <c r="E102" s="11">
        <v>34441.910000000003</v>
      </c>
      <c r="F102" s="11">
        <v>0</v>
      </c>
      <c r="G102" s="11">
        <v>0</v>
      </c>
      <c r="H102" s="11" t="s">
        <v>73</v>
      </c>
      <c r="I102" s="11" t="s">
        <v>73</v>
      </c>
      <c r="J102" s="11"/>
      <c r="K102" s="14" t="s">
        <v>18</v>
      </c>
    </row>
    <row r="103" spans="2:11" s="6" customFormat="1" ht="22.7" customHeight="1" x14ac:dyDescent="0.2">
      <c r="B103" s="69"/>
      <c r="C103" s="70" t="s">
        <v>56</v>
      </c>
      <c r="D103" s="74" t="s">
        <v>45</v>
      </c>
      <c r="E103" s="11">
        <v>19162.5</v>
      </c>
      <c r="F103" s="11">
        <v>0</v>
      </c>
      <c r="G103" s="11">
        <v>0</v>
      </c>
      <c r="H103" s="11" t="s">
        <v>73</v>
      </c>
      <c r="I103" s="11" t="s">
        <v>73</v>
      </c>
      <c r="J103" s="11"/>
      <c r="K103" s="14" t="s">
        <v>67</v>
      </c>
    </row>
    <row r="104" spans="2:11" s="6" customFormat="1" ht="22.7" customHeight="1" x14ac:dyDescent="0.2">
      <c r="B104" s="69"/>
      <c r="C104" s="70" t="s">
        <v>57</v>
      </c>
      <c r="D104" s="17" t="s">
        <v>38</v>
      </c>
      <c r="E104" s="11">
        <v>100000</v>
      </c>
      <c r="F104" s="11">
        <v>0</v>
      </c>
      <c r="G104" s="11">
        <v>0</v>
      </c>
      <c r="H104" s="11" t="s">
        <v>73</v>
      </c>
      <c r="I104" s="11" t="s">
        <v>73</v>
      </c>
      <c r="J104" s="11"/>
      <c r="K104" s="14" t="s">
        <v>68</v>
      </c>
    </row>
    <row r="105" spans="2:11" s="6" customFormat="1" ht="22.7" customHeight="1" x14ac:dyDescent="0.2">
      <c r="B105" s="69"/>
      <c r="C105" s="70" t="s">
        <v>58</v>
      </c>
      <c r="D105" s="19" t="s">
        <v>43</v>
      </c>
      <c r="E105" s="11">
        <v>65000</v>
      </c>
      <c r="F105" s="11">
        <v>0</v>
      </c>
      <c r="G105" s="11">
        <v>0</v>
      </c>
      <c r="H105" s="11" t="s">
        <v>73</v>
      </c>
      <c r="I105" s="11" t="s">
        <v>73</v>
      </c>
      <c r="J105" s="11"/>
      <c r="K105" s="14" t="s">
        <v>69</v>
      </c>
    </row>
    <row r="106" spans="2:11" s="6" customFormat="1" ht="22.7" customHeight="1" x14ac:dyDescent="0.2">
      <c r="B106" s="69"/>
      <c r="C106" s="70" t="s">
        <v>59</v>
      </c>
      <c r="D106" s="19" t="s">
        <v>80</v>
      </c>
      <c r="E106" s="11">
        <v>8000</v>
      </c>
      <c r="F106" s="11">
        <v>0</v>
      </c>
      <c r="G106" s="11">
        <v>0</v>
      </c>
      <c r="H106" s="11" t="s">
        <v>73</v>
      </c>
      <c r="I106" s="11" t="s">
        <v>73</v>
      </c>
      <c r="J106" s="11"/>
      <c r="K106" s="14" t="s">
        <v>70</v>
      </c>
    </row>
    <row r="107" spans="2:11" s="6" customFormat="1" ht="22.7" customHeight="1" x14ac:dyDescent="0.2">
      <c r="B107" s="69"/>
      <c r="C107" s="70" t="s">
        <v>60</v>
      </c>
      <c r="D107" s="19" t="s">
        <v>65</v>
      </c>
      <c r="E107" s="11">
        <v>24000</v>
      </c>
      <c r="F107" s="11">
        <v>0</v>
      </c>
      <c r="G107" s="11">
        <v>0</v>
      </c>
      <c r="H107" s="11" t="s">
        <v>73</v>
      </c>
      <c r="I107" s="11" t="s">
        <v>73</v>
      </c>
      <c r="J107" s="11"/>
      <c r="K107" s="14" t="s">
        <v>113</v>
      </c>
    </row>
    <row r="108" spans="2:11" s="6" customFormat="1" ht="22.7" customHeight="1" x14ac:dyDescent="0.2">
      <c r="B108" s="69"/>
      <c r="C108" s="70" t="s">
        <v>61</v>
      </c>
      <c r="D108" s="19" t="s">
        <v>66</v>
      </c>
      <c r="E108" s="11">
        <v>15000</v>
      </c>
      <c r="F108" s="11">
        <v>0</v>
      </c>
      <c r="G108" s="11">
        <v>0</v>
      </c>
      <c r="H108" s="11" t="s">
        <v>73</v>
      </c>
      <c r="I108" s="11" t="s">
        <v>73</v>
      </c>
      <c r="J108" s="11"/>
      <c r="K108" s="14" t="s">
        <v>71</v>
      </c>
    </row>
    <row r="109" spans="2:11" s="6" customFormat="1" ht="22.7" customHeight="1" x14ac:dyDescent="0.2">
      <c r="B109" s="44"/>
      <c r="C109" s="8" t="s">
        <v>111</v>
      </c>
      <c r="D109" s="19" t="s">
        <v>34</v>
      </c>
      <c r="E109" s="75">
        <f>SUM(E110:E114)</f>
        <v>320660.96999999997</v>
      </c>
      <c r="F109" s="11">
        <v>0</v>
      </c>
      <c r="G109" s="11">
        <v>0</v>
      </c>
      <c r="H109" s="11" t="s">
        <v>73</v>
      </c>
      <c r="I109" s="11" t="s">
        <v>73</v>
      </c>
      <c r="J109" s="2" t="s">
        <v>112</v>
      </c>
      <c r="K109" s="14" t="s">
        <v>72</v>
      </c>
    </row>
    <row r="110" spans="2:11" s="6" customFormat="1" ht="16.899999999999999" customHeight="1" x14ac:dyDescent="0.2">
      <c r="B110" s="45"/>
      <c r="C110" s="11" t="s">
        <v>42</v>
      </c>
      <c r="D110" s="19" t="s">
        <v>62</v>
      </c>
      <c r="E110" s="70">
        <v>264028.44</v>
      </c>
      <c r="F110" s="11">
        <v>0</v>
      </c>
      <c r="G110" s="11">
        <v>0</v>
      </c>
      <c r="H110" s="11" t="s">
        <v>73</v>
      </c>
      <c r="I110" s="11" t="s">
        <v>73</v>
      </c>
      <c r="J110" s="3"/>
      <c r="K110" s="14"/>
    </row>
    <row r="111" spans="2:11" s="6" customFormat="1" ht="18" customHeight="1" x14ac:dyDescent="0.2">
      <c r="B111" s="45"/>
      <c r="C111" s="11" t="s">
        <v>48</v>
      </c>
      <c r="D111" s="19" t="s">
        <v>63</v>
      </c>
      <c r="E111" s="70">
        <v>27818.03</v>
      </c>
      <c r="F111" s="11">
        <v>0</v>
      </c>
      <c r="G111" s="11">
        <v>0</v>
      </c>
      <c r="H111" s="11" t="s">
        <v>73</v>
      </c>
      <c r="I111" s="11" t="s">
        <v>73</v>
      </c>
      <c r="J111" s="11"/>
      <c r="K111" s="14"/>
    </row>
    <row r="112" spans="2:11" s="6" customFormat="1" ht="18" customHeight="1" x14ac:dyDescent="0.2">
      <c r="B112" s="45"/>
      <c r="C112" s="11" t="s">
        <v>31</v>
      </c>
      <c r="D112" s="19" t="s">
        <v>64</v>
      </c>
      <c r="E112" s="70">
        <v>1765.5</v>
      </c>
      <c r="F112" s="11">
        <v>0</v>
      </c>
      <c r="G112" s="11">
        <v>0</v>
      </c>
      <c r="H112" s="11" t="s">
        <v>73</v>
      </c>
      <c r="I112" s="11" t="s">
        <v>73</v>
      </c>
      <c r="J112" s="3"/>
      <c r="K112" s="14"/>
    </row>
    <row r="113" spans="2:11" s="6" customFormat="1" ht="16.899999999999999" customHeight="1" x14ac:dyDescent="0.2">
      <c r="B113" s="45"/>
      <c r="C113" s="11" t="s">
        <v>49</v>
      </c>
      <c r="D113" s="19"/>
      <c r="E113" s="70">
        <v>15493</v>
      </c>
      <c r="F113" s="11">
        <v>0</v>
      </c>
      <c r="G113" s="11">
        <v>0</v>
      </c>
      <c r="H113" s="11" t="s">
        <v>73</v>
      </c>
      <c r="I113" s="11" t="s">
        <v>73</v>
      </c>
      <c r="J113" s="11"/>
      <c r="K113" s="16"/>
    </row>
    <row r="114" spans="2:11" s="6" customFormat="1" ht="16.899999999999999" customHeight="1" x14ac:dyDescent="0.2">
      <c r="B114" s="45"/>
      <c r="C114" s="22" t="s">
        <v>50</v>
      </c>
      <c r="D114" s="76"/>
      <c r="E114" s="77">
        <v>11556</v>
      </c>
      <c r="F114" s="11">
        <v>0</v>
      </c>
      <c r="G114" s="11">
        <v>0</v>
      </c>
      <c r="H114" s="11" t="s">
        <v>73</v>
      </c>
      <c r="I114" s="11" t="s">
        <v>73</v>
      </c>
      <c r="J114" s="11"/>
      <c r="K114" s="80"/>
    </row>
    <row r="115" spans="2:11" s="6" customFormat="1" ht="27" customHeight="1" thickBot="1" x14ac:dyDescent="0.25">
      <c r="B115" s="46"/>
      <c r="C115" s="47" t="s">
        <v>9</v>
      </c>
      <c r="D115" s="78" t="s">
        <v>73</v>
      </c>
      <c r="E115" s="48">
        <f>E109+E95</f>
        <v>774368.29</v>
      </c>
      <c r="F115" s="49">
        <v>0</v>
      </c>
      <c r="G115" s="49">
        <v>0</v>
      </c>
      <c r="H115" s="49">
        <v>0</v>
      </c>
      <c r="I115" s="49">
        <v>0</v>
      </c>
      <c r="J115" s="86" t="s">
        <v>112</v>
      </c>
      <c r="K115" s="81"/>
    </row>
    <row r="116" spans="2:11" s="6" customFormat="1" ht="41.25" thickTop="1" x14ac:dyDescent="0.2">
      <c r="B116" s="50"/>
      <c r="C116" s="51"/>
      <c r="D116" s="52"/>
      <c r="E116" s="53"/>
      <c r="F116" s="54"/>
      <c r="G116" s="54"/>
      <c r="H116" s="54"/>
      <c r="I116" s="54"/>
      <c r="J116" s="55"/>
      <c r="K116" s="56"/>
    </row>
    <row r="117" spans="2:11" s="6" customFormat="1" ht="64.150000000000006" customHeight="1" x14ac:dyDescent="0.2">
      <c r="B117" s="57"/>
      <c r="C117" s="58"/>
      <c r="D117" s="52"/>
      <c r="E117" s="53"/>
      <c r="F117" s="54"/>
      <c r="G117" s="54"/>
      <c r="H117" s="54"/>
      <c r="I117" s="54"/>
      <c r="J117" s="55"/>
      <c r="K117" s="56"/>
    </row>
  </sheetData>
  <mergeCells count="33">
    <mergeCell ref="B2:K2"/>
    <mergeCell ref="B3:K3"/>
    <mergeCell ref="B4:K4"/>
    <mergeCell ref="B6:B7"/>
    <mergeCell ref="C6:C7"/>
    <mergeCell ref="D6:D7"/>
    <mergeCell ref="E6:I6"/>
    <mergeCell ref="K6:K7"/>
    <mergeCell ref="B87:K87"/>
    <mergeCell ref="B88:K88"/>
    <mergeCell ref="B89:K89"/>
    <mergeCell ref="B53:K53"/>
    <mergeCell ref="B54:K54"/>
    <mergeCell ref="B55:K55"/>
    <mergeCell ref="B57:B58"/>
    <mergeCell ref="C57:C58"/>
    <mergeCell ref="D57:D58"/>
    <mergeCell ref="E57:I57"/>
    <mergeCell ref="K57:K58"/>
    <mergeCell ref="C93:K93"/>
    <mergeCell ref="B91:B92"/>
    <mergeCell ref="C91:C92"/>
    <mergeCell ref="D91:D92"/>
    <mergeCell ref="E91:I91"/>
    <mergeCell ref="K91:K92"/>
    <mergeCell ref="B28:K28"/>
    <mergeCell ref="B32:B33"/>
    <mergeCell ref="C32:C33"/>
    <mergeCell ref="D32:D33"/>
    <mergeCell ref="E32:I32"/>
    <mergeCell ref="K32:K33"/>
    <mergeCell ref="B29:K29"/>
    <mergeCell ref="B30:K30"/>
  </mergeCells>
  <pageMargins left="0.10167253521126761" right="9.0375586854460094E-2" top="0.21" bottom="1.1666666666666667E-2" header="0.31496062992125984" footer="0.31496062992125984"/>
  <pageSetup paperSize="9" scale="7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แผนการใช้จ่ายงบ 69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 VIVOBOOK1500</cp:lastModifiedBy>
  <cp:revision/>
  <cp:lastPrinted>2026-07-31T06:55:33Z</cp:lastPrinted>
  <dcterms:created xsi:type="dcterms:W3CDTF">2023-04-19T10:02:14Z</dcterms:created>
  <dcterms:modified xsi:type="dcterms:W3CDTF">2026-07-31T07:58:21Z</dcterms:modified>
</cp:coreProperties>
</file>